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Доходы!$I$2</definedName>
    <definedName name="FIO" localSheetId="0">Доходы!$E$24</definedName>
    <definedName name="FIO" localSheetId="1">Расходы!$E$21</definedName>
    <definedName name="LAST_CELL" localSheetId="0">Доходы!$J$70</definedName>
    <definedName name="LAST_CELL" localSheetId="2">Источники!$G$30</definedName>
    <definedName name="LAST_CELL" localSheetId="1">Расходы!$H$107</definedName>
    <definedName name="PARAMS" localSheetId="0">Доходы!$I$1</definedName>
    <definedName name="RANGE_NAMES" localSheetId="0">Доходы!$I$6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Доходы!$I$3</definedName>
    <definedName name="REND_1" localSheetId="0">Доходы!$A$71</definedName>
    <definedName name="REND_1" localSheetId="2">Источники!$A$25</definedName>
    <definedName name="REND_1" localSheetId="1">Расходы!$A$108</definedName>
    <definedName name="SIGN" localSheetId="0">Доходы!$A$23:$E$25</definedName>
    <definedName name="SIGN" localSheetId="2">Источники!$A$25:$D$26</definedName>
    <definedName name="SIGN" localSheetId="1">Расходы!$A$20:$E$22</definedName>
    <definedName name="TERR_CODE" localSheetId="0">Доходы!$I$5</definedName>
    <definedName name="TERR_NAME" localSheetId="0">Доходы!$I$4</definedName>
  </definedNames>
  <calcPr calcId="124519"/>
</workbook>
</file>

<file path=xl/calcChain.xml><?xml version="1.0" encoding="utf-8"?>
<calcChain xmlns="http://schemas.openxmlformats.org/spreadsheetml/2006/main">
  <c r="E12" i="3"/>
  <c r="E18"/>
  <c r="E19"/>
  <c r="E20"/>
  <c r="E21"/>
  <c r="E22"/>
  <c r="E23"/>
  <c r="E24"/>
  <c r="E2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</calcChain>
</file>

<file path=xl/sharedStrings.xml><?xml version="1.0" encoding="utf-8"?>
<sst xmlns="http://schemas.openxmlformats.org/spreadsheetml/2006/main" count="685" uniqueCount="336">
  <si>
    <t>ОТЧЕТ</t>
  </si>
  <si>
    <t>О КАССОВОМ ПОСТУПЛЕНИИ И ВЫБЫТИИ БЮДЖЕТНЫХ СРЕДСТВ</t>
  </si>
  <si>
    <t>КОДЫ</t>
  </si>
  <si>
    <t xml:space="preserve">  Форма по ОКУД</t>
  </si>
  <si>
    <t>0503124</t>
  </si>
  <si>
    <t xml:space="preserve">                   Дата</t>
  </si>
  <si>
    <t>за период с 27.12.2021 по 30.04.2023 г.</t>
  </si>
  <si>
    <t>01.05.2023</t>
  </si>
  <si>
    <t xml:space="preserve">             по ОКПО</t>
  </si>
  <si>
    <t>Наименование финансового органа</t>
  </si>
  <si>
    <t xml:space="preserve">        Глава по БК</t>
  </si>
  <si>
    <t>Наименование бюджета</t>
  </si>
  <si>
    <t>по ОКТМО</t>
  </si>
  <si>
    <t>Периодичность: месячная</t>
  </si>
  <si>
    <t xml:space="preserve">             по ОКЕИ</t>
  </si>
  <si>
    <t>383</t>
  </si>
  <si>
    <t>Администрация  Манычского сельского поселения</t>
  </si>
  <si>
    <t>Бюджет Манычского сельского поселения Сальского района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</si>
  <si>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</si>
  <si>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</si>
  <si>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</si>
  <si>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</si>
  <si>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</si>
  <si>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</si>
  <si>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</si>
  <si>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</si>
  <si>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</si>
  <si>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</si>
  <si>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</si>
  <si>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</si>
  <si>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</si>
  <si>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010</t>
  </si>
  <si>
    <t>x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</si>
  <si>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</si>
  <si>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</si>
  <si>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</si>
  <si>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</si>
  <si>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</si>
  <si>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</si>
  <si>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</si>
  <si>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</si>
  <si>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</si>
  <si>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</si>
  <si>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</si>
  <si>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</si>
  <si>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</si>
  <si>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</si>
  <si>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</si>
  <si>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</si>
  <si>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</si>
  <si>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</si>
  <si>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</si>
  <si>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</si>
  <si>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</si>
  <si>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</si>
  <si>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</si>
  <si>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</si>
  <si>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</si>
  <si>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</si>
  <si>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</si>
  <si>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</si>
  <si>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</si>
  <si>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</si>
  <si>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</si>
  <si>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</si>
  <si>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</si>
  <si>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</si>
  <si>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</si>
  <si>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</si>
  <si>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</si>
  <si>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</si>
  <si>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</si>
  <si>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</si>
  <si>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</si>
  <si>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</si>
  <si>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</si>
  <si>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</si>
  <si>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</si>
  <si>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</si>
  <si>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</si>
  <si>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</si>
  <si>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</si>
  <si>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</si>
  <si>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</si>
  <si>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</si>
  <si>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</si>
  <si>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 )</t>
  </si>
  <si>
    <t>951 10804020011000110</t>
  </si>
  <si>
    <t>951 10804000010000110</t>
  </si>
  <si>
    <t>951 10804020010000110</t>
  </si>
  <si>
    <t>ДОХОДЫ ОТ ПРОДАЖИ МАТЕРИАЛЬНЫХ И НЕМАТЕРИАЛЬНЫХ АКТИВОВ</t>
  </si>
  <si>
    <t>951 11400000000000000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</si>
  <si>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</si>
  <si>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</si>
  <si>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</si>
  <si>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</si>
  <si>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</si>
  <si>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</si>
  <si>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</si>
  <si>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</si>
  <si>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</si>
  <si>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</si>
  <si>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</si>
  <si>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</si>
  <si>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</si>
  <si>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</si>
  <si>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</si>
  <si>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</si>
  <si>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</si>
  <si>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</si>
  <si>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</si>
  <si>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</si>
  <si>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</si>
  <si>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</si>
  <si>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</si>
  <si>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</si>
  <si>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</si>
  <si>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</si>
  <si>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</si>
  <si>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</si>
  <si>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</si>
  <si>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</si>
  <si>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</si>
  <si>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</si>
  <si>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</si>
  <si>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</si>
  <si>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</si>
  <si>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</si>
  <si>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</si>
  <si>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</si>
  <si>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</si>
  <si>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</si>
  <si>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</si>
  <si>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</si>
  <si>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</si>
  <si>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</si>
  <si>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</si>
  <si>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0503124  с.2</t>
  </si>
  <si>
    <t>Код расхода по бюджетной классификации</t>
  </si>
  <si>
    <t>Всего</t>
  </si>
  <si>
    <t>Бюджетных обязательств учреждений</t>
  </si>
  <si>
    <t>Перечислено на банковские счета учреждений</t>
  </si>
  <si>
    <t>6</t>
  </si>
  <si>
    <t>7</t>
  </si>
  <si>
    <t>Расходы бюджета - всего</t>
  </si>
  <si>
    <t>200</t>
  </si>
  <si>
    <t>АДМИНИСТРАЦИЯ МАНЫЧСКОГО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</si>
  <si>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</si>
  <si>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</si>
  <si>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</si>
  <si>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</si>
  <si>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</si>
  <si>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Манычского сельского поселения</t>
  </si>
  <si>
    <t xml:space="preserve">951 0104 8800000000 000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</si>
  <si>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</si>
  <si>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</si>
  <si>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</si>
  <si>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</si>
  <si>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</si>
  <si>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</si>
  <si>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</si>
  <si>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</si>
  <si>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</si>
  <si>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</si>
  <si>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</si>
  <si>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</si>
  <si>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Манычского сельского поселения</t>
  </si>
  <si>
    <t xml:space="preserve">951 0104 8900000000 000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</si>
  <si>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</si>
  <si>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</si>
  <si>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</si>
  <si>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</si>
  <si>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</si>
  <si>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</si>
  <si>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</si>
  <si>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</si>
  <si>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</si>
  <si>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</si>
  <si>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</si>
  <si>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</si>
  <si>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</si>
  <si>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</si>
  <si>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</si>
  <si>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</si>
  <si>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</si>
  <si>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</si>
  <si>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</si>
  <si>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</si>
  <si>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Манычского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</si>
  <si>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</si>
  <si>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</si>
  <si>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</si>
  <si>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</si>
  <si>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</si>
  <si>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</si>
  <si>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</si>
  <si>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</si>
  <si>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</si>
  <si>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</si>
  <si>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</si>
  <si>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</si>
  <si>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</si>
  <si>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</si>
  <si>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</si>
  <si>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</si>
  <si>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</si>
  <si>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</si>
  <si>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</si>
  <si>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</si>
  <si>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</si>
  <si>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</si>
  <si>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</si>
  <si>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</si>
  <si>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</si>
  <si>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</si>
  <si>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</si>
  <si>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</si>
  <si>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победителям муниципального этапа областного конкурса на звание "Лучшее территориальное общественное самоуправление"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</si>
  <si>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</si>
  <si>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</si>
  <si>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</si>
  <si>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</si>
  <si>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</si>
  <si>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</si>
  <si>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</si>
  <si>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</si>
  <si>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</si>
  <si>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</si>
  <si>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</si>
  <si>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</si>
  <si>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</si>
  <si>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</si>
  <si>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</si>
  <si>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</si>
  <si>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</si>
  <si>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</si>
  <si>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</si>
  <si>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</si>
  <si>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</si>
  <si>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</si>
  <si>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</si>
  <si>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</si>
  <si>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</si>
  <si>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</si>
  <si>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</si>
  <si>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</si>
  <si>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</si>
  <si>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</si>
  <si>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</si>
  <si>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</si>
  <si>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</si>
  <si>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</si>
  <si>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Манычского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</si>
  <si>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</si>
  <si>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</si>
  <si>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</si>
  <si>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</si>
  <si>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</si>
  <si>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</si>
  <si>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</si>
  <si>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</si>
  <si>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</si>
  <si>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</si>
  <si>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</si>
  <si>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</si>
  <si>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</si>
  <si>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>Закупка энергетическихресурсов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</si>
  <si>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</si>
  <si>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</si>
  <si>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</si>
  <si>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</si>
  <si>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</si>
  <si>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</si>
  <si>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</si>
  <si>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</si>
  <si>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Манычского сельского поселения «Развитие транспортной системы»</t>
  </si>
  <si>
    <t xml:space="preserve">951 0705 0700000000 000 </t>
  </si>
  <si>
    <t>Подпрограмма «Развитие транспортной инфраструктуры» муниципальной программы Манычского сельского поселения «Развитие транспортной системы»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</si>
  <si>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</si>
  <si>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лиц,замещающих муниципальные должности, в рамках подпрограммы "Развитие муницыпальной службы" муницыпальной программы Манычскогосельского поселения "Муницыпальная политика (Иные закупки товаров, работ и услуг для обеспечения государственных (муницыпальных) нужд)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</si>
  <si>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</si>
  <si>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</si>
  <si>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</si>
  <si>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</si>
  <si>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</si>
  <si>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</si>
  <si>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Манычского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</si>
  <si>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</si>
  <si>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</si>
  <si>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</si>
  <si>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</si>
  <si>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</si>
  <si>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</si>
  <si>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</si>
  <si>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</si>
  <si>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</si>
  <si>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</si>
  <si>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</si>
  <si>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</si>
  <si>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</si>
  <si>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</si>
  <si>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</si>
  <si>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</si>
  <si>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</si>
  <si>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кассового исполнения бюджета (дефицит / профицит)</t>
  </si>
  <si>
    <t>450</t>
  </si>
  <si>
    <t xml:space="preserve">             Форма 0503124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</si>
  <si>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</si>
  <si>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</si>
  <si>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Бюджетных обязательств учреждений, администрируемых поступлений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</si>
  <si>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</si>
  <si>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</si>
  <si>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</si>
  <si>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</si>
  <si>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</si>
  <si>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</si>
  <si>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</si>
  <si>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</si>
  <si>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 (стр. 710 + стр. 720)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</si>
  <si>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</si>
  <si>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</si>
  <si>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</si>
  <si>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</si>
  <si>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</si>
  <si>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</si>
  <si>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</si>
  <si>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</si>
  <si>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951 01050201100000610</t>
  </si>
  <si>
    <t>Изменение остатков по внутренним расчетам (стр. 823 + стр. 824)</t>
  </si>
  <si>
    <t>800</t>
  </si>
  <si>
    <t>увеличение остатков по внутренним расчетам (130800000, 130900000)</t>
  </si>
  <si>
    <t>823</t>
  </si>
  <si>
    <t>уменьшение остатков по внутренним расчетам (121100000, 121200000)</t>
  </si>
  <si>
    <t>824</t>
  </si>
  <si>
    <t>"________"    _______________  200___  г.</t>
  </si>
  <si>
    <t>Доходы/PARAMS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</si>
</sst>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6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vertical="center" wrapText="1"/>
    </xf>
    <xf numFmtId="49" fontId="4" fillId="0" borderId="26" xfId="0" applyNumberFormat="1" applyFont="1" applyBorder="1" applyAlignment="1" applyProtection="1">
      <alignment horizontal="center" vertical="center" wrapText="1"/>
    </xf>
    <xf numFmtId="4" fontId="4" fillId="0" borderId="27" xfId="0" applyNumberFormat="1" applyFont="1" applyBorder="1" applyAlignment="1" applyProtection="1">
      <alignment horizontal="right" vertical="center"/>
    </xf>
    <xf numFmtId="4" fontId="4" fillId="0" borderId="26" xfId="0" applyNumberFormat="1" applyFont="1" applyBorder="1" applyAlignment="1" applyProtection="1">
      <alignment horizontal="right" vertical="center"/>
    </xf>
    <xf numFmtId="49" fontId="2" fillId="0" borderId="26" xfId="0" applyNumberFormat="1" applyFont="1" applyBorder="1" applyAlignment="1" applyProtection="1">
      <alignment horizontal="left"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4" fontId="2" fillId="0" borderId="26" xfId="0" applyNumberFormat="1" applyFont="1" applyBorder="1" applyAlignment="1" applyProtection="1">
      <alignment horizontal="right" vertical="center"/>
    </xf>
    <xf numFmtId="173" fontId="2" fillId="0" borderId="26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/>
    <xf numFmtId="49" fontId="2" fillId="0" borderId="16" xfId="0" applyNumberFormat="1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horizontal="center" vertical="center"/>
    </xf>
    <xf numFmtId="4" fontId="4" fillId="0" borderId="34" xfId="0" applyNumberFormat="1" applyFont="1" applyBorder="1" applyAlignment="1" applyProtection="1">
      <alignment horizontal="right" vertical="center"/>
    </xf>
    <xf numFmtId="4" fontId="2" fillId="0" borderId="27" xfId="0" applyNumberFormat="1" applyFont="1" applyBorder="1" applyAlignment="1" applyProtection="1">
      <alignment horizontal="right" vertical="center"/>
    </xf>
    <xf numFmtId="4" fontId="2" fillId="0" borderId="34" xfId="0" applyNumberFormat="1" applyFont="1" applyBorder="1" applyAlignment="1" applyProtection="1">
      <alignment horizontal="right" vertical="center"/>
    </xf>
    <xf numFmtId="4" fontId="4" fillId="0" borderId="27" xfId="0" applyNumberFormat="1" applyFont="1" applyBorder="1" applyAlignment="1" applyProtection="1">
      <alignment horizontal="center" vertical="center"/>
    </xf>
    <xf numFmtId="4" fontId="4" fillId="0" borderId="34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4" fontId="4" fillId="0" borderId="27" xfId="0" applyNumberFormat="1" applyFont="1" applyBorder="1" applyAlignment="1" applyProtection="1">
      <alignment horizontal="right" vertical="center"/>
    </xf>
    <xf numFmtId="4" fontId="4" fillId="0" borderId="28" xfId="0" applyNumberFormat="1" applyFont="1" applyBorder="1" applyAlignment="1" applyProtection="1">
      <alignment horizontal="right" vertical="center"/>
    </xf>
    <xf numFmtId="49" fontId="2" fillId="0" borderId="26" xfId="0" applyNumberFormat="1" applyFont="1" applyBorder="1" applyAlignment="1" applyProtection="1">
      <alignment horizontal="center" vertical="center"/>
    </xf>
    <xf numFmtId="4" fontId="2" fillId="0" borderId="2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horizontal="center" vertical="center"/>
    </xf>
    <xf numFmtId="49" fontId="2" fillId="0" borderId="3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27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1"/>
  <sheetViews>
    <sheetView showGridLines="0" tabSelected="1" workbookViewId="0">
      <selection sqref="A1:E1"/>
    </sheetView>
  </sheetViews>
  <sheetFormatPr defaultRowHeight="12.75" customHeight="1"/>
  <cols>
    <col min="1" max="1" width="45.7109375" customWidth="1"/>
    <col min="2" max="2" width="6.140625" customWidth="1"/>
    <col min="3" max="3" width="1.7109375" customWidth="1"/>
    <col min="4" max="4" width="38.7109375" customWidth="1"/>
    <col min="5" max="5" width="13.42578125" customWidth="1"/>
    <col min="6" max="6" width="12.7109375" customWidth="1"/>
    <col min="7" max="7" width="23.5703125" customWidth="1"/>
    <col min="8" max="8" width="9.42578125" customWidth="1"/>
    <col min="9" max="9" width="8.85546875" hidden="1" customWidth="1"/>
  </cols>
  <sheetData>
    <row r="1" spans="1:7" ht="16.899999999999999" customHeight="1">
      <c r="A1" s="48" t="s">
        <v>0</v>
      </c>
      <c r="B1" s="48"/>
      <c r="C1" s="48"/>
      <c r="D1" s="48"/>
      <c r="E1" s="48"/>
      <c r="F1" s="2"/>
      <c r="G1" s="2"/>
    </row>
    <row r="2" spans="1:7" ht="16.899999999999999" customHeight="1">
      <c r="A2" s="48" t="s">
        <v>1</v>
      </c>
      <c r="B2" s="48"/>
      <c r="C2" s="48"/>
      <c r="D2" s="48"/>
      <c r="E2" s="48"/>
      <c r="F2" s="3"/>
      <c r="G2" s="4" t="s">
        <v>2</v>
      </c>
    </row>
    <row r="3" spans="1:7">
      <c r="A3" s="5"/>
      <c r="B3" s="5"/>
      <c r="C3" s="5"/>
      <c r="D3" s="5"/>
      <c r="E3" s="5"/>
      <c r="F3" s="6" t="s">
        <v>3</v>
      </c>
      <c r="G3" s="7" t="s">
        <v>4</v>
      </c>
    </row>
    <row r="4" spans="1:7">
      <c r="A4" s="49" t="s">
        <v>6</v>
      </c>
      <c r="B4" s="49"/>
      <c r="C4" s="49"/>
      <c r="D4" s="49"/>
      <c r="E4" s="49"/>
      <c r="F4" s="9" t="s">
        <v>5</v>
      </c>
      <c r="G4" s="10" t="s">
        <v>7</v>
      </c>
    </row>
    <row r="5" spans="1:7">
      <c r="A5" s="11"/>
      <c r="B5" s="11"/>
      <c r="C5" s="11"/>
      <c r="D5" s="11"/>
      <c r="E5" s="11"/>
      <c r="F5" s="9" t="s">
        <v>8</v>
      </c>
      <c r="G5" s="12" t="s">
        <v>19</v>
      </c>
    </row>
    <row r="6" spans="1:7">
      <c r="A6" s="9" t="s">
        <v>9</v>
      </c>
      <c r="B6" s="50" t="s">
        <v>16</v>
      </c>
      <c r="C6" s="50"/>
      <c r="D6" s="50"/>
      <c r="E6" s="50"/>
      <c r="F6" s="9" t="s">
        <v>10</v>
      </c>
      <c r="G6" s="12" t="s">
        <v>20</v>
      </c>
    </row>
    <row r="7" spans="1:7">
      <c r="A7" s="9" t="s">
        <v>11</v>
      </c>
      <c r="B7" s="50" t="s">
        <v>17</v>
      </c>
      <c r="C7" s="50"/>
      <c r="D7" s="50"/>
      <c r="E7" s="50"/>
      <c r="F7" s="13" t="s">
        <v>12</v>
      </c>
      <c r="G7" s="14" t="s">
        <v>21</v>
      </c>
    </row>
    <row r="8" spans="1:7">
      <c r="A8" s="9" t="s">
        <v>13</v>
      </c>
      <c r="B8" s="9"/>
      <c r="C8" s="9"/>
      <c r="D8" s="9"/>
      <c r="E8" s="6"/>
      <c r="F8" s="9"/>
      <c r="G8" s="15"/>
    </row>
    <row r="9" spans="1:7">
      <c r="A9" s="51" t="s">
        <v>18</v>
      </c>
      <c r="B9" s="51"/>
      <c r="C9" s="51"/>
      <c r="D9" s="51"/>
      <c r="E9" s="51"/>
      <c r="F9" s="9" t="s">
        <v>14</v>
      </c>
      <c r="G9" s="16" t="s">
        <v>15</v>
      </c>
    </row>
    <row r="10" spans="1:7" ht="20.25" customHeight="1">
      <c r="A10" s="48" t="s">
        <v>22</v>
      </c>
      <c r="B10" s="48"/>
      <c r="C10" s="48"/>
      <c r="D10" s="48"/>
      <c r="E10" s="48"/>
      <c r="F10" s="1"/>
      <c r="G10" s="17"/>
    </row>
    <row r="11" spans="1:7" ht="4.1500000000000004" customHeight="1">
      <c r="A11" s="69" t="s">
        <v>23</v>
      </c>
      <c r="B11" s="72" t="s">
        <v>24</v>
      </c>
      <c r="C11" s="63" t="s">
        <v>25</v>
      </c>
      <c r="D11" s="64"/>
      <c r="E11" s="57" t="s">
        <v>26</v>
      </c>
      <c r="F11" s="58"/>
      <c r="G11" s="54" t="s">
        <v>27</v>
      </c>
    </row>
    <row r="12" spans="1:7" ht="3.6" customHeight="1">
      <c r="A12" s="70"/>
      <c r="B12" s="73"/>
      <c r="C12" s="65"/>
      <c r="D12" s="66"/>
      <c r="E12" s="59"/>
      <c r="F12" s="60"/>
      <c r="G12" s="55"/>
    </row>
    <row r="13" spans="1:7" ht="3" customHeight="1">
      <c r="A13" s="70"/>
      <c r="B13" s="73"/>
      <c r="C13" s="65"/>
      <c r="D13" s="66"/>
      <c r="E13" s="59"/>
      <c r="F13" s="60"/>
      <c r="G13" s="55"/>
    </row>
    <row r="14" spans="1:7" ht="3" customHeight="1">
      <c r="A14" s="70"/>
      <c r="B14" s="73"/>
      <c r="C14" s="65"/>
      <c r="D14" s="66"/>
      <c r="E14" s="59"/>
      <c r="F14" s="60"/>
      <c r="G14" s="55"/>
    </row>
    <row r="15" spans="1:7" ht="3" customHeight="1">
      <c r="A15" s="70"/>
      <c r="B15" s="73"/>
      <c r="C15" s="65"/>
      <c r="D15" s="66"/>
      <c r="E15" s="59"/>
      <c r="F15" s="60"/>
      <c r="G15" s="55"/>
    </row>
    <row r="16" spans="1:7" ht="3" customHeight="1">
      <c r="A16" s="70"/>
      <c r="B16" s="73"/>
      <c r="C16" s="65"/>
      <c r="D16" s="66"/>
      <c r="E16" s="59"/>
      <c r="F16" s="60"/>
      <c r="G16" s="55"/>
    </row>
    <row r="17" spans="1:7" ht="8.4499999999999993" customHeight="1">
      <c r="A17" s="71"/>
      <c r="B17" s="74"/>
      <c r="C17" s="67"/>
      <c r="D17" s="68"/>
      <c r="E17" s="61"/>
      <c r="F17" s="62"/>
      <c r="G17" s="56"/>
    </row>
    <row r="18" spans="1:7" ht="14.25" customHeight="1">
      <c r="A18" s="20">
        <v>1</v>
      </c>
      <c r="B18" s="21">
        <v>2</v>
      </c>
      <c r="C18" s="52">
        <v>3</v>
      </c>
      <c r="D18" s="53"/>
      <c r="E18" s="75" t="s">
        <v>28</v>
      </c>
      <c r="F18" s="76"/>
      <c r="G18" s="24" t="s">
        <v>29</v>
      </c>
    </row>
    <row r="19" spans="1:7">
      <c r="A19" s="25" t="s">
        <v>30</v>
      </c>
      <c r="B19" s="26" t="s">
        <v>31</v>
      </c>
      <c r="C19" s="77" t="s">
        <v>33</v>
      </c>
      <c r="D19" s="78"/>
      <c r="E19" s="79">
        <v>11894200</v>
      </c>
      <c r="F19" s="80"/>
      <c r="G19" s="28">
        <v>6285546.0800000001</v>
      </c>
    </row>
    <row r="20" spans="1:7">
      <c r="A20" s="29" t="s">
        <v>34</v>
      </c>
      <c r="B20" s="30"/>
      <c r="C20" s="81"/>
      <c r="D20" s="81"/>
      <c r="E20" s="82"/>
      <c r="F20" s="82"/>
      <c r="G20" s="31"/>
    </row>
    <row r="21" spans="1:7">
      <c r="A21" s="29" t="s">
        <v>36</v>
      </c>
      <c r="B21" s="30" t="s">
        <v>31</v>
      </c>
      <c r="C21" s="81" t="s">
        <v>37</v>
      </c>
      <c r="D21" s="81"/>
      <c r="E21" s="82">
        <v>7763700</v>
      </c>
      <c r="F21" s="82"/>
      <c r="G21" s="31">
        <v>3241822.12</v>
      </c>
    </row>
    <row r="22" spans="1:7">
      <c r="A22" s="29" t="s">
        <v>38</v>
      </c>
      <c r="B22" s="30" t="s">
        <v>31</v>
      </c>
      <c r="C22" s="81" t="s">
        <v>39</v>
      </c>
      <c r="D22" s="81"/>
      <c r="E22" s="82">
        <v>1071300</v>
      </c>
      <c r="F22" s="82"/>
      <c r="G22" s="31">
        <v>115607.28</v>
      </c>
    </row>
    <row r="23" spans="1:7">
      <c r="A23" s="29" t="s">
        <v>40</v>
      </c>
      <c r="B23" s="30" t="s">
        <v>31</v>
      </c>
      <c r="C23" s="81" t="s">
        <v>41</v>
      </c>
      <c r="D23" s="81"/>
      <c r="E23" s="82">
        <v>1071300</v>
      </c>
      <c r="F23" s="82"/>
      <c r="G23" s="31">
        <v>115607.28</v>
      </c>
    </row>
    <row r="24" spans="1:7" ht="110.65" customHeight="1">
      <c r="A24" s="32" t="s">
        <v>42</v>
      </c>
      <c r="B24" s="30" t="s">
        <v>31</v>
      </c>
      <c r="C24" s="81" t="s">
        <v>43</v>
      </c>
      <c r="D24" s="81"/>
      <c r="E24" s="82">
        <v>864000</v>
      </c>
      <c r="F24" s="82"/>
      <c r="G24" s="31">
        <v>115098.33</v>
      </c>
    </row>
    <row r="25" spans="1:7" ht="147.6" customHeight="1">
      <c r="A25" s="32" t="s">
        <v>44</v>
      </c>
      <c r="B25" s="30" t="s">
        <v>31</v>
      </c>
      <c r="C25" s="81" t="s">
        <v>45</v>
      </c>
      <c r="D25" s="81"/>
      <c r="E25" s="82" t="s">
        <v>46</v>
      </c>
      <c r="F25" s="82"/>
      <c r="G25" s="31">
        <v>115263.94</v>
      </c>
    </row>
    <row r="26" spans="1:7" ht="147.6" customHeight="1">
      <c r="A26" s="32" t="s">
        <v>47</v>
      </c>
      <c r="B26" s="30" t="s">
        <v>31</v>
      </c>
      <c r="C26" s="81" t="s">
        <v>48</v>
      </c>
      <c r="D26" s="81"/>
      <c r="E26" s="82" t="s">
        <v>46</v>
      </c>
      <c r="F26" s="82"/>
      <c r="G26" s="31">
        <v>-165.61</v>
      </c>
    </row>
    <row r="27" spans="1:7" ht="49.15" customHeight="1">
      <c r="A27" s="29" t="s">
        <v>49</v>
      </c>
      <c r="B27" s="30" t="s">
        <v>31</v>
      </c>
      <c r="C27" s="81" t="s">
        <v>50</v>
      </c>
      <c r="D27" s="81"/>
      <c r="E27" s="82">
        <v>7300</v>
      </c>
      <c r="F27" s="82"/>
      <c r="G27" s="31">
        <v>508.95</v>
      </c>
    </row>
    <row r="28" spans="1:7" ht="86.1" customHeight="1">
      <c r="A28" s="29" t="s">
        <v>51</v>
      </c>
      <c r="B28" s="30" t="s">
        <v>31</v>
      </c>
      <c r="C28" s="81" t="s">
        <v>52</v>
      </c>
      <c r="D28" s="81"/>
      <c r="E28" s="82" t="s">
        <v>46</v>
      </c>
      <c r="F28" s="82"/>
      <c r="G28" s="31">
        <v>508.95</v>
      </c>
    </row>
    <row r="29" spans="1:7" ht="147.6" customHeight="1">
      <c r="A29" s="32" t="s">
        <v>53</v>
      </c>
      <c r="B29" s="30" t="s">
        <v>31</v>
      </c>
      <c r="C29" s="81" t="s">
        <v>54</v>
      </c>
      <c r="D29" s="81"/>
      <c r="E29" s="82">
        <v>200000</v>
      </c>
      <c r="F29" s="82"/>
      <c r="G29" s="31" t="s">
        <v>46</v>
      </c>
    </row>
    <row r="30" spans="1:7">
      <c r="A30" s="29" t="s">
        <v>55</v>
      </c>
      <c r="B30" s="30" t="s">
        <v>31</v>
      </c>
      <c r="C30" s="81" t="s">
        <v>56</v>
      </c>
      <c r="D30" s="81"/>
      <c r="E30" s="82">
        <v>3702800</v>
      </c>
      <c r="F30" s="82"/>
      <c r="G30" s="31">
        <v>1543812.22</v>
      </c>
    </row>
    <row r="31" spans="1:7">
      <c r="A31" s="29" t="s">
        <v>57</v>
      </c>
      <c r="B31" s="30" t="s">
        <v>31</v>
      </c>
      <c r="C31" s="81" t="s">
        <v>58</v>
      </c>
      <c r="D31" s="81"/>
      <c r="E31" s="82">
        <v>3702800</v>
      </c>
      <c r="F31" s="82"/>
      <c r="G31" s="31">
        <v>1543812.22</v>
      </c>
    </row>
    <row r="32" spans="1:7">
      <c r="A32" s="29" t="s">
        <v>57</v>
      </c>
      <c r="B32" s="30" t="s">
        <v>31</v>
      </c>
      <c r="C32" s="81" t="s">
        <v>59</v>
      </c>
      <c r="D32" s="81"/>
      <c r="E32" s="82">
        <v>3702800</v>
      </c>
      <c r="F32" s="82"/>
      <c r="G32" s="31">
        <v>1543812.22</v>
      </c>
    </row>
    <row r="33" spans="1:7" ht="49.15" customHeight="1">
      <c r="A33" s="29" t="s">
        <v>60</v>
      </c>
      <c r="B33" s="30" t="s">
        <v>31</v>
      </c>
      <c r="C33" s="81" t="s">
        <v>61</v>
      </c>
      <c r="D33" s="81"/>
      <c r="E33" s="82" t="s">
        <v>46</v>
      </c>
      <c r="F33" s="82"/>
      <c r="G33" s="31">
        <v>1543812.22</v>
      </c>
    </row>
    <row r="34" spans="1:7">
      <c r="A34" s="29" t="s">
        <v>62</v>
      </c>
      <c r="B34" s="30" t="s">
        <v>31</v>
      </c>
      <c r="C34" s="81" t="s">
        <v>63</v>
      </c>
      <c r="D34" s="81"/>
      <c r="E34" s="82">
        <v>2968000</v>
      </c>
      <c r="F34" s="82"/>
      <c r="G34" s="31">
        <v>1391002.62</v>
      </c>
    </row>
    <row r="35" spans="1:7">
      <c r="A35" s="29" t="s">
        <v>64</v>
      </c>
      <c r="B35" s="30" t="s">
        <v>31</v>
      </c>
      <c r="C35" s="81" t="s">
        <v>65</v>
      </c>
      <c r="D35" s="81"/>
      <c r="E35" s="82">
        <v>206000</v>
      </c>
      <c r="F35" s="82"/>
      <c r="G35" s="31">
        <v>5926.74</v>
      </c>
    </row>
    <row r="36" spans="1:7" ht="49.15" customHeight="1">
      <c r="A36" s="29" t="s">
        <v>66</v>
      </c>
      <c r="B36" s="30" t="s">
        <v>31</v>
      </c>
      <c r="C36" s="81" t="s">
        <v>67</v>
      </c>
      <c r="D36" s="81"/>
      <c r="E36" s="82">
        <v>206000</v>
      </c>
      <c r="F36" s="82"/>
      <c r="G36" s="31">
        <v>5926.74</v>
      </c>
    </row>
    <row r="37" spans="1:7" ht="86.1" customHeight="1">
      <c r="A37" s="29" t="s">
        <v>68</v>
      </c>
      <c r="B37" s="30" t="s">
        <v>31</v>
      </c>
      <c r="C37" s="81" t="s">
        <v>69</v>
      </c>
      <c r="D37" s="81"/>
      <c r="E37" s="82" t="s">
        <v>46</v>
      </c>
      <c r="F37" s="82"/>
      <c r="G37" s="31">
        <v>5926.74</v>
      </c>
    </row>
    <row r="38" spans="1:7">
      <c r="A38" s="29" t="s">
        <v>70</v>
      </c>
      <c r="B38" s="30" t="s">
        <v>31</v>
      </c>
      <c r="C38" s="81" t="s">
        <v>71</v>
      </c>
      <c r="D38" s="81"/>
      <c r="E38" s="82">
        <v>2762000</v>
      </c>
      <c r="F38" s="82"/>
      <c r="G38" s="31">
        <v>1385075.88</v>
      </c>
    </row>
    <row r="39" spans="1:7">
      <c r="A39" s="29" t="s">
        <v>72</v>
      </c>
      <c r="B39" s="30" t="s">
        <v>31</v>
      </c>
      <c r="C39" s="81" t="s">
        <v>73</v>
      </c>
      <c r="D39" s="81"/>
      <c r="E39" s="82">
        <v>842000</v>
      </c>
      <c r="F39" s="82"/>
      <c r="G39" s="31">
        <v>1346500.63</v>
      </c>
    </row>
    <row r="40" spans="1:7" ht="49.15" customHeight="1">
      <c r="A40" s="29" t="s">
        <v>74</v>
      </c>
      <c r="B40" s="30" t="s">
        <v>31</v>
      </c>
      <c r="C40" s="81" t="s">
        <v>75</v>
      </c>
      <c r="D40" s="81"/>
      <c r="E40" s="82">
        <v>842000</v>
      </c>
      <c r="F40" s="82"/>
      <c r="G40" s="31">
        <v>1346500.63</v>
      </c>
    </row>
    <row r="41" spans="1:7">
      <c r="A41" s="29" t="s">
        <v>76</v>
      </c>
      <c r="B41" s="30" t="s">
        <v>31</v>
      </c>
      <c r="C41" s="81" t="s">
        <v>77</v>
      </c>
      <c r="D41" s="81"/>
      <c r="E41" s="82">
        <v>1920000</v>
      </c>
      <c r="F41" s="82"/>
      <c r="G41" s="31">
        <v>38575.25</v>
      </c>
    </row>
    <row r="42" spans="1:7" ht="49.15" customHeight="1">
      <c r="A42" s="29" t="s">
        <v>78</v>
      </c>
      <c r="B42" s="30" t="s">
        <v>31</v>
      </c>
      <c r="C42" s="81" t="s">
        <v>79</v>
      </c>
      <c r="D42" s="81"/>
      <c r="E42" s="82">
        <v>1920000</v>
      </c>
      <c r="F42" s="82"/>
      <c r="G42" s="31">
        <v>38575.25</v>
      </c>
    </row>
    <row r="43" spans="1:7">
      <c r="A43" s="29" t="s">
        <v>80</v>
      </c>
      <c r="B43" s="30" t="s">
        <v>31</v>
      </c>
      <c r="C43" s="81" t="s">
        <v>81</v>
      </c>
      <c r="D43" s="81"/>
      <c r="E43" s="82">
        <v>13300</v>
      </c>
      <c r="F43" s="82"/>
      <c r="G43" s="31">
        <v>4300</v>
      </c>
    </row>
    <row r="44" spans="1:7" ht="49.15" customHeight="1">
      <c r="A44" s="29" t="s">
        <v>82</v>
      </c>
      <c r="B44" s="30" t="s">
        <v>31</v>
      </c>
      <c r="C44" s="81" t="s">
        <v>83</v>
      </c>
      <c r="D44" s="81"/>
      <c r="E44" s="82" t="s">
        <v>46</v>
      </c>
      <c r="F44" s="82"/>
      <c r="G44" s="31">
        <v>4300</v>
      </c>
    </row>
    <row r="45" spans="1:7" ht="86.1" customHeight="1">
      <c r="A45" s="29" t="s">
        <v>84</v>
      </c>
      <c r="B45" s="30" t="s">
        <v>31</v>
      </c>
      <c r="C45" s="81" t="s">
        <v>85</v>
      </c>
      <c r="D45" s="81"/>
      <c r="E45" s="82" t="s">
        <v>46</v>
      </c>
      <c r="F45" s="82"/>
      <c r="G45" s="31">
        <v>4300</v>
      </c>
    </row>
    <row r="46" spans="1:7" ht="123" customHeight="1">
      <c r="A46" s="32" t="s">
        <v>86</v>
      </c>
      <c r="B46" s="30" t="s">
        <v>31</v>
      </c>
      <c r="C46" s="81" t="s">
        <v>87</v>
      </c>
      <c r="D46" s="81"/>
      <c r="E46" s="82" t="s">
        <v>46</v>
      </c>
      <c r="F46" s="82"/>
      <c r="G46" s="31">
        <v>4300</v>
      </c>
    </row>
    <row r="47" spans="1:7" ht="49.15" customHeight="1">
      <c r="A47" s="29" t="s">
        <v>82</v>
      </c>
      <c r="B47" s="30" t="s">
        <v>31</v>
      </c>
      <c r="C47" s="81" t="s">
        <v>88</v>
      </c>
      <c r="D47" s="81"/>
      <c r="E47" s="82">
        <v>13300</v>
      </c>
      <c r="F47" s="82"/>
      <c r="G47" s="31" t="s">
        <v>46</v>
      </c>
    </row>
    <row r="48" spans="1:7" ht="86.1" customHeight="1">
      <c r="A48" s="29" t="s">
        <v>84</v>
      </c>
      <c r="B48" s="30" t="s">
        <v>31</v>
      </c>
      <c r="C48" s="81" t="s">
        <v>89</v>
      </c>
      <c r="D48" s="81"/>
      <c r="E48" s="82">
        <v>13300</v>
      </c>
      <c r="F48" s="82"/>
      <c r="G48" s="31" t="s">
        <v>46</v>
      </c>
    </row>
    <row r="49" spans="1:7" ht="24.6" customHeight="1">
      <c r="A49" s="29" t="s">
        <v>90</v>
      </c>
      <c r="B49" s="30" t="s">
        <v>31</v>
      </c>
      <c r="C49" s="81" t="s">
        <v>91</v>
      </c>
      <c r="D49" s="81"/>
      <c r="E49" s="82" t="s">
        <v>46</v>
      </c>
      <c r="F49" s="82"/>
      <c r="G49" s="31">
        <v>174000</v>
      </c>
    </row>
    <row r="50" spans="1:7" ht="36.950000000000003" customHeight="1">
      <c r="A50" s="29" t="s">
        <v>92</v>
      </c>
      <c r="B50" s="30" t="s">
        <v>31</v>
      </c>
      <c r="C50" s="81" t="s">
        <v>93</v>
      </c>
      <c r="D50" s="81"/>
      <c r="E50" s="82" t="s">
        <v>46</v>
      </c>
      <c r="F50" s="82"/>
      <c r="G50" s="31">
        <v>174000</v>
      </c>
    </row>
    <row r="51" spans="1:7" ht="49.15" customHeight="1">
      <c r="A51" s="29" t="s">
        <v>94</v>
      </c>
      <c r="B51" s="30" t="s">
        <v>31</v>
      </c>
      <c r="C51" s="81" t="s">
        <v>95</v>
      </c>
      <c r="D51" s="81"/>
      <c r="E51" s="82" t="s">
        <v>46</v>
      </c>
      <c r="F51" s="82"/>
      <c r="G51" s="31">
        <v>174000</v>
      </c>
    </row>
    <row r="52" spans="1:7">
      <c r="A52" s="29" t="s">
        <v>96</v>
      </c>
      <c r="B52" s="30" t="s">
        <v>31</v>
      </c>
      <c r="C52" s="81" t="s">
        <v>97</v>
      </c>
      <c r="D52" s="81"/>
      <c r="E52" s="82">
        <v>8300</v>
      </c>
      <c r="F52" s="82"/>
      <c r="G52" s="31">
        <v>13100</v>
      </c>
    </row>
    <row r="53" spans="1:7" ht="36.950000000000003" customHeight="1">
      <c r="A53" s="29" t="s">
        <v>98</v>
      </c>
      <c r="B53" s="30" t="s">
        <v>31</v>
      </c>
      <c r="C53" s="81" t="s">
        <v>99</v>
      </c>
      <c r="D53" s="81"/>
      <c r="E53" s="82">
        <v>8300</v>
      </c>
      <c r="F53" s="82"/>
      <c r="G53" s="31">
        <v>13100</v>
      </c>
    </row>
    <row r="54" spans="1:7" ht="49.15" customHeight="1">
      <c r="A54" s="29" t="s">
        <v>100</v>
      </c>
      <c r="B54" s="30" t="s">
        <v>31</v>
      </c>
      <c r="C54" s="81" t="s">
        <v>101</v>
      </c>
      <c r="D54" s="81"/>
      <c r="E54" s="82">
        <v>8300</v>
      </c>
      <c r="F54" s="82"/>
      <c r="G54" s="31">
        <v>13100</v>
      </c>
    </row>
    <row r="55" spans="1:7">
      <c r="A55" s="29" t="s">
        <v>102</v>
      </c>
      <c r="B55" s="30" t="s">
        <v>31</v>
      </c>
      <c r="C55" s="81" t="s">
        <v>103</v>
      </c>
      <c r="D55" s="81"/>
      <c r="E55" s="82">
        <v>4130500</v>
      </c>
      <c r="F55" s="82"/>
      <c r="G55" s="31">
        <v>3043723.96</v>
      </c>
    </row>
    <row r="56" spans="1:7" ht="36.950000000000003" customHeight="1">
      <c r="A56" s="29" t="s">
        <v>104</v>
      </c>
      <c r="B56" s="30" t="s">
        <v>31</v>
      </c>
      <c r="C56" s="81" t="s">
        <v>105</v>
      </c>
      <c r="D56" s="81"/>
      <c r="E56" s="82">
        <v>4130500</v>
      </c>
      <c r="F56" s="82"/>
      <c r="G56" s="31">
        <v>3043723.96</v>
      </c>
    </row>
    <row r="57" spans="1:7" ht="24.6" customHeight="1">
      <c r="A57" s="29" t="s">
        <v>106</v>
      </c>
      <c r="B57" s="30" t="s">
        <v>31</v>
      </c>
      <c r="C57" s="81" t="s">
        <v>107</v>
      </c>
      <c r="D57" s="81"/>
      <c r="E57" s="82">
        <v>2928700</v>
      </c>
      <c r="F57" s="82"/>
      <c r="G57" s="31">
        <v>2855500</v>
      </c>
    </row>
    <row r="58" spans="1:7" ht="24.6" customHeight="1">
      <c r="A58" s="29" t="s">
        <v>108</v>
      </c>
      <c r="B58" s="30" t="s">
        <v>31</v>
      </c>
      <c r="C58" s="81" t="s">
        <v>109</v>
      </c>
      <c r="D58" s="81"/>
      <c r="E58" s="82">
        <v>2818700</v>
      </c>
      <c r="F58" s="82"/>
      <c r="G58" s="31">
        <v>2818700</v>
      </c>
    </row>
    <row r="59" spans="1:7" ht="49.15" customHeight="1">
      <c r="A59" s="29" t="s">
        <v>110</v>
      </c>
      <c r="B59" s="30" t="s">
        <v>31</v>
      </c>
      <c r="C59" s="81" t="s">
        <v>111</v>
      </c>
      <c r="D59" s="81"/>
      <c r="E59" s="82">
        <v>2818700</v>
      </c>
      <c r="F59" s="82"/>
      <c r="G59" s="31">
        <v>2818700</v>
      </c>
    </row>
    <row r="60" spans="1:7" ht="36.950000000000003" customHeight="1">
      <c r="A60" s="29" t="s">
        <v>112</v>
      </c>
      <c r="B60" s="30" t="s">
        <v>31</v>
      </c>
      <c r="C60" s="81" t="s">
        <v>113</v>
      </c>
      <c r="D60" s="81"/>
      <c r="E60" s="82">
        <v>110000</v>
      </c>
      <c r="F60" s="82"/>
      <c r="G60" s="31">
        <v>36800</v>
      </c>
    </row>
    <row r="61" spans="1:7" ht="36.950000000000003" customHeight="1">
      <c r="A61" s="29" t="s">
        <v>114</v>
      </c>
      <c r="B61" s="30" t="s">
        <v>31</v>
      </c>
      <c r="C61" s="81" t="s">
        <v>115</v>
      </c>
      <c r="D61" s="81"/>
      <c r="E61" s="82">
        <v>110000</v>
      </c>
      <c r="F61" s="82"/>
      <c r="G61" s="31">
        <v>36800</v>
      </c>
    </row>
    <row r="62" spans="1:7" ht="24.6" customHeight="1">
      <c r="A62" s="29" t="s">
        <v>116</v>
      </c>
      <c r="B62" s="30" t="s">
        <v>31</v>
      </c>
      <c r="C62" s="81" t="s">
        <v>117</v>
      </c>
      <c r="D62" s="81"/>
      <c r="E62" s="82">
        <v>117800</v>
      </c>
      <c r="F62" s="82"/>
      <c r="G62" s="31">
        <v>25323.96</v>
      </c>
    </row>
    <row r="63" spans="1:7" ht="36.950000000000003" customHeight="1">
      <c r="A63" s="29" t="s">
        <v>118</v>
      </c>
      <c r="B63" s="30" t="s">
        <v>31</v>
      </c>
      <c r="C63" s="81" t="s">
        <v>119</v>
      </c>
      <c r="D63" s="81"/>
      <c r="E63" s="82">
        <v>200</v>
      </c>
      <c r="F63" s="82"/>
      <c r="G63" s="31">
        <v>200</v>
      </c>
    </row>
    <row r="64" spans="1:7" ht="36.950000000000003" customHeight="1">
      <c r="A64" s="29" t="s">
        <v>120</v>
      </c>
      <c r="B64" s="30" t="s">
        <v>31</v>
      </c>
      <c r="C64" s="81" t="s">
        <v>121</v>
      </c>
      <c r="D64" s="81"/>
      <c r="E64" s="82">
        <v>200</v>
      </c>
      <c r="F64" s="82"/>
      <c r="G64" s="31">
        <v>200</v>
      </c>
    </row>
    <row r="65" spans="1:7" ht="49.15" customHeight="1">
      <c r="A65" s="29" t="s">
        <v>122</v>
      </c>
      <c r="B65" s="30" t="s">
        <v>31</v>
      </c>
      <c r="C65" s="81" t="s">
        <v>123</v>
      </c>
      <c r="D65" s="81"/>
      <c r="E65" s="82">
        <v>117600</v>
      </c>
      <c r="F65" s="82"/>
      <c r="G65" s="31">
        <v>25123.96</v>
      </c>
    </row>
    <row r="66" spans="1:7" ht="61.5" customHeight="1">
      <c r="A66" s="29" t="s">
        <v>124</v>
      </c>
      <c r="B66" s="30" t="s">
        <v>31</v>
      </c>
      <c r="C66" s="81" t="s">
        <v>125</v>
      </c>
      <c r="D66" s="81"/>
      <c r="E66" s="82">
        <v>117600</v>
      </c>
      <c r="F66" s="82"/>
      <c r="G66" s="31">
        <v>25123.96</v>
      </c>
    </row>
    <row r="67" spans="1:7">
      <c r="A67" s="29" t="s">
        <v>126</v>
      </c>
      <c r="B67" s="30" t="s">
        <v>31</v>
      </c>
      <c r="C67" s="81" t="s">
        <v>127</v>
      </c>
      <c r="D67" s="81"/>
      <c r="E67" s="82">
        <v>1084000</v>
      </c>
      <c r="F67" s="82"/>
      <c r="G67" s="31">
        <v>162900</v>
      </c>
    </row>
    <row r="68" spans="1:7" ht="73.900000000000006" customHeight="1">
      <c r="A68" s="29" t="s">
        <v>128</v>
      </c>
      <c r="B68" s="30" t="s">
        <v>31</v>
      </c>
      <c r="C68" s="81" t="s">
        <v>129</v>
      </c>
      <c r="D68" s="81"/>
      <c r="E68" s="82">
        <v>1049000</v>
      </c>
      <c r="F68" s="82"/>
      <c r="G68" s="31">
        <v>127900</v>
      </c>
    </row>
    <row r="69" spans="1:7" ht="73.900000000000006" customHeight="1">
      <c r="A69" s="29" t="s">
        <v>130</v>
      </c>
      <c r="B69" s="30" t="s">
        <v>31</v>
      </c>
      <c r="C69" s="81" t="s">
        <v>131</v>
      </c>
      <c r="D69" s="81"/>
      <c r="E69" s="82">
        <v>1049000</v>
      </c>
      <c r="F69" s="82"/>
      <c r="G69" s="31">
        <v>127900</v>
      </c>
    </row>
    <row r="70" spans="1:7" ht="24.6" customHeight="1">
      <c r="A70" s="29" t="s">
        <v>132</v>
      </c>
      <c r="B70" s="30" t="s">
        <v>31</v>
      </c>
      <c r="C70" s="81" t="s">
        <v>133</v>
      </c>
      <c r="D70" s="81"/>
      <c r="E70" s="82">
        <v>35000</v>
      </c>
      <c r="F70" s="82"/>
      <c r="G70" s="31">
        <v>35000</v>
      </c>
    </row>
    <row r="71" spans="1:7" ht="36.950000000000003" customHeight="1">
      <c r="A71" s="29" t="s">
        <v>134</v>
      </c>
      <c r="B71" s="30" t="s">
        <v>31</v>
      </c>
      <c r="C71" s="81" t="s">
        <v>135</v>
      </c>
      <c r="D71" s="81"/>
      <c r="E71" s="82">
        <v>35000</v>
      </c>
      <c r="F71" s="82"/>
      <c r="G71" s="31">
        <v>35000</v>
      </c>
    </row>
  </sheetData>
  <mergeCells count="120">
    <mergeCell ref="C70:D70"/>
    <mergeCell ref="E70:F70"/>
    <mergeCell ref="C71:D71"/>
    <mergeCell ref="E71:F71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A10:E10"/>
    <mergeCell ref="C18:D18"/>
    <mergeCell ref="G11:G17"/>
    <mergeCell ref="E11:F17"/>
    <mergeCell ref="C11:D17"/>
    <mergeCell ref="A11:A17"/>
    <mergeCell ref="B11:B17"/>
    <mergeCell ref="E18:F18"/>
    <mergeCell ref="A1:E1"/>
    <mergeCell ref="A2:E2"/>
    <mergeCell ref="A4:E4"/>
    <mergeCell ref="B7:E7"/>
    <mergeCell ref="B6:E6"/>
    <mergeCell ref="A9:E9"/>
  </mergeCells>
  <conditionalFormatting sqref="G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0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17.7109375" customWidth="1"/>
    <col min="4" max="4" width="24.7109375" customWidth="1"/>
    <col min="5" max="8" width="16.7109375" customWidth="1"/>
  </cols>
  <sheetData>
    <row r="2" spans="1:8" ht="15" customHeight="1">
      <c r="A2" s="48" t="s">
        <v>136</v>
      </c>
      <c r="B2" s="48"/>
      <c r="C2" s="48"/>
      <c r="D2" s="48"/>
      <c r="E2" s="48"/>
      <c r="F2" s="1"/>
      <c r="G2" s="1"/>
      <c r="H2" s="6" t="s">
        <v>137</v>
      </c>
    </row>
    <row r="3" spans="1:8" ht="13.5" customHeight="1">
      <c r="A3" s="5"/>
      <c r="B3" s="5"/>
      <c r="C3" s="33"/>
      <c r="D3" s="33"/>
      <c r="E3" s="11"/>
      <c r="F3" s="11"/>
      <c r="G3" s="11"/>
      <c r="H3" s="11"/>
    </row>
    <row r="4" spans="1:8" ht="10.15" customHeight="1">
      <c r="A4" s="83" t="s">
        <v>23</v>
      </c>
      <c r="B4" s="72" t="s">
        <v>24</v>
      </c>
      <c r="C4" s="63" t="s">
        <v>138</v>
      </c>
      <c r="D4" s="64"/>
      <c r="E4" s="86" t="s">
        <v>26</v>
      </c>
      <c r="F4" s="89" t="s">
        <v>27</v>
      </c>
      <c r="G4" s="90"/>
      <c r="H4" s="91"/>
    </row>
    <row r="5" spans="1:8" ht="5.45" customHeight="1">
      <c r="A5" s="84"/>
      <c r="B5" s="73"/>
      <c r="C5" s="65"/>
      <c r="D5" s="66"/>
      <c r="E5" s="87"/>
      <c r="F5" s="92" t="s">
        <v>139</v>
      </c>
      <c r="G5" s="92" t="s">
        <v>140</v>
      </c>
      <c r="H5" s="93" t="s">
        <v>141</v>
      </c>
    </row>
    <row r="6" spans="1:8" ht="9.6" customHeight="1">
      <c r="A6" s="84"/>
      <c r="B6" s="73"/>
      <c r="C6" s="65"/>
      <c r="D6" s="66"/>
      <c r="E6" s="87"/>
      <c r="F6" s="87"/>
      <c r="G6" s="87"/>
      <c r="H6" s="55"/>
    </row>
    <row r="7" spans="1:8" ht="6" customHeight="1">
      <c r="A7" s="84"/>
      <c r="B7" s="73"/>
      <c r="C7" s="65"/>
      <c r="D7" s="66"/>
      <c r="E7" s="87"/>
      <c r="F7" s="87"/>
      <c r="G7" s="87"/>
      <c r="H7" s="55"/>
    </row>
    <row r="8" spans="1:8" ht="6.6" customHeight="1">
      <c r="A8" s="84"/>
      <c r="B8" s="73"/>
      <c r="C8" s="65"/>
      <c r="D8" s="66"/>
      <c r="E8" s="87"/>
      <c r="F8" s="87"/>
      <c r="G8" s="87"/>
      <c r="H8" s="55"/>
    </row>
    <row r="9" spans="1:8" ht="10.9" customHeight="1">
      <c r="A9" s="84"/>
      <c r="B9" s="73"/>
      <c r="C9" s="65"/>
      <c r="D9" s="66"/>
      <c r="E9" s="87"/>
      <c r="F9" s="87"/>
      <c r="G9" s="87"/>
      <c r="H9" s="55"/>
    </row>
    <row r="10" spans="1:8" ht="4.1500000000000004" hidden="1" customHeight="1">
      <c r="A10" s="84"/>
      <c r="B10" s="73"/>
      <c r="C10" s="65"/>
      <c r="D10" s="66"/>
      <c r="E10" s="87"/>
      <c r="F10" s="18"/>
      <c r="G10" s="18"/>
      <c r="H10" s="34"/>
    </row>
    <row r="11" spans="1:8" ht="13.15" hidden="1" customHeight="1">
      <c r="A11" s="85"/>
      <c r="B11" s="74"/>
      <c r="C11" s="67"/>
      <c r="D11" s="68"/>
      <c r="E11" s="88"/>
      <c r="F11" s="19"/>
      <c r="G11" s="19"/>
      <c r="H11" s="35"/>
    </row>
    <row r="12" spans="1:8" ht="13.5" customHeight="1">
      <c r="A12" s="20">
        <v>1</v>
      </c>
      <c r="B12" s="21">
        <v>2</v>
      </c>
      <c r="C12" s="52">
        <v>3</v>
      </c>
      <c r="D12" s="53"/>
      <c r="E12" s="36" t="s">
        <v>28</v>
      </c>
      <c r="F12" s="23" t="s">
        <v>29</v>
      </c>
      <c r="G12" s="23" t="s">
        <v>142</v>
      </c>
      <c r="H12" s="24" t="s">
        <v>143</v>
      </c>
    </row>
    <row r="13" spans="1:8" ht="21.4" customHeight="1">
      <c r="A13" s="25" t="s">
        <v>144</v>
      </c>
      <c r="B13" s="26" t="s">
        <v>145</v>
      </c>
      <c r="C13" s="77" t="s">
        <v>32</v>
      </c>
      <c r="D13" s="78"/>
      <c r="E13" s="28">
        <v>13341047.58</v>
      </c>
      <c r="F13" s="27">
        <f>IF(IF(G13="-",0,G13)+IF(H13="-",0,H13)=0,"-",IF(G13="-",0,G13)+IF(H13="-",0,H13))</f>
        <v>3393396.21</v>
      </c>
      <c r="G13" s="27">
        <v>3393396.21</v>
      </c>
      <c r="H13" s="37" t="s">
        <v>46</v>
      </c>
    </row>
    <row r="14" spans="1:8">
      <c r="A14" s="29" t="s">
        <v>34</v>
      </c>
      <c r="B14" s="30"/>
      <c r="C14" s="94"/>
      <c r="D14" s="95"/>
      <c r="E14" s="31"/>
      <c r="F14" s="38"/>
      <c r="G14" s="38"/>
      <c r="H14" s="39"/>
    </row>
    <row r="15" spans="1:8" ht="24.6" customHeight="1">
      <c r="A15" s="25" t="s">
        <v>146</v>
      </c>
      <c r="B15" s="26" t="s">
        <v>145</v>
      </c>
      <c r="C15" s="77" t="s">
        <v>147</v>
      </c>
      <c r="D15" s="78"/>
      <c r="E15" s="28">
        <v>13341047.58</v>
      </c>
      <c r="F15" s="27">
        <f t="shared" ref="F15:F46" si="0">IF(IF(G15="-",0,G15)+IF(H15="-",0,H15)=0,"-",IF(G15="-",0,G15)+IF(H15="-",0,H15))</f>
        <v>3393396.21</v>
      </c>
      <c r="G15" s="27">
        <v>3393396.21</v>
      </c>
      <c r="H15" s="37" t="s">
        <v>46</v>
      </c>
    </row>
    <row r="16" spans="1:8" ht="21.4" customHeight="1">
      <c r="A16" s="25" t="s">
        <v>148</v>
      </c>
      <c r="B16" s="26" t="s">
        <v>145</v>
      </c>
      <c r="C16" s="77" t="s">
        <v>149</v>
      </c>
      <c r="D16" s="78"/>
      <c r="E16" s="28">
        <v>6789502.0499999998</v>
      </c>
      <c r="F16" s="27">
        <f t="shared" si="0"/>
        <v>2126325.6800000002</v>
      </c>
      <c r="G16" s="27">
        <v>2126325.6800000002</v>
      </c>
      <c r="H16" s="37" t="s">
        <v>46</v>
      </c>
    </row>
    <row r="17" spans="1:8" ht="61.5" customHeight="1">
      <c r="A17" s="25" t="s">
        <v>150</v>
      </c>
      <c r="B17" s="26" t="s">
        <v>145</v>
      </c>
      <c r="C17" s="77" t="s">
        <v>151</v>
      </c>
      <c r="D17" s="78"/>
      <c r="E17" s="28">
        <v>6639402.0499999998</v>
      </c>
      <c r="F17" s="27">
        <f t="shared" si="0"/>
        <v>2071630.92</v>
      </c>
      <c r="G17" s="27">
        <v>2071630.92</v>
      </c>
      <c r="H17" s="37" t="s">
        <v>46</v>
      </c>
    </row>
    <row r="18" spans="1:8" ht="24.6" customHeight="1">
      <c r="A18" s="29" t="s">
        <v>152</v>
      </c>
      <c r="B18" s="30" t="s">
        <v>145</v>
      </c>
      <c r="C18" s="94" t="s">
        <v>153</v>
      </c>
      <c r="D18" s="95"/>
      <c r="E18" s="31">
        <v>1164100</v>
      </c>
      <c r="F18" s="38">
        <f t="shared" si="0"/>
        <v>352987.36</v>
      </c>
      <c r="G18" s="38">
        <v>352987.36</v>
      </c>
      <c r="H18" s="39" t="s">
        <v>46</v>
      </c>
    </row>
    <row r="19" spans="1:8">
      <c r="A19" s="29" t="s">
        <v>154</v>
      </c>
      <c r="B19" s="30" t="s">
        <v>145</v>
      </c>
      <c r="C19" s="94" t="s">
        <v>155</v>
      </c>
      <c r="D19" s="95"/>
      <c r="E19" s="31">
        <v>1164100</v>
      </c>
      <c r="F19" s="38">
        <f t="shared" si="0"/>
        <v>352987.36</v>
      </c>
      <c r="G19" s="38">
        <v>352987.36</v>
      </c>
      <c r="H19" s="39" t="s">
        <v>46</v>
      </c>
    </row>
    <row r="20" spans="1:8" ht="86.1" customHeight="1">
      <c r="A20" s="29" t="s">
        <v>156</v>
      </c>
      <c r="B20" s="30" t="s">
        <v>145</v>
      </c>
      <c r="C20" s="94" t="s">
        <v>157</v>
      </c>
      <c r="D20" s="95"/>
      <c r="E20" s="31">
        <v>1090300</v>
      </c>
      <c r="F20" s="38">
        <f t="shared" si="0"/>
        <v>334721.36</v>
      </c>
      <c r="G20" s="38">
        <v>334721.36</v>
      </c>
      <c r="H20" s="39" t="s">
        <v>46</v>
      </c>
    </row>
    <row r="21" spans="1:8" ht="24.6" customHeight="1">
      <c r="A21" s="29" t="s">
        <v>158</v>
      </c>
      <c r="B21" s="30" t="s">
        <v>145</v>
      </c>
      <c r="C21" s="94" t="s">
        <v>159</v>
      </c>
      <c r="D21" s="95"/>
      <c r="E21" s="31">
        <v>888300</v>
      </c>
      <c r="F21" s="38">
        <f t="shared" si="0"/>
        <v>266741.65000000002</v>
      </c>
      <c r="G21" s="38">
        <v>266741.65000000002</v>
      </c>
      <c r="H21" s="39" t="s">
        <v>46</v>
      </c>
    </row>
    <row r="22" spans="1:8" ht="49.15" customHeight="1">
      <c r="A22" s="29" t="s">
        <v>160</v>
      </c>
      <c r="B22" s="30" t="s">
        <v>145</v>
      </c>
      <c r="C22" s="94" t="s">
        <v>161</v>
      </c>
      <c r="D22" s="95"/>
      <c r="E22" s="31">
        <v>202000</v>
      </c>
      <c r="F22" s="38">
        <f t="shared" si="0"/>
        <v>67979.710000000006</v>
      </c>
      <c r="G22" s="38">
        <v>67979.710000000006</v>
      </c>
      <c r="H22" s="39" t="s">
        <v>46</v>
      </c>
    </row>
    <row r="23" spans="1:8" ht="61.5" customHeight="1">
      <c r="A23" s="29" t="s">
        <v>162</v>
      </c>
      <c r="B23" s="30" t="s">
        <v>145</v>
      </c>
      <c r="C23" s="94" t="s">
        <v>163</v>
      </c>
      <c r="D23" s="95"/>
      <c r="E23" s="31">
        <v>73800</v>
      </c>
      <c r="F23" s="38">
        <f t="shared" si="0"/>
        <v>18266</v>
      </c>
      <c r="G23" s="38">
        <v>18266</v>
      </c>
      <c r="H23" s="39" t="s">
        <v>46</v>
      </c>
    </row>
    <row r="24" spans="1:8" ht="36.950000000000003" customHeight="1">
      <c r="A24" s="29" t="s">
        <v>164</v>
      </c>
      <c r="B24" s="30" t="s">
        <v>145</v>
      </c>
      <c r="C24" s="94" t="s">
        <v>165</v>
      </c>
      <c r="D24" s="95"/>
      <c r="E24" s="31">
        <v>73800</v>
      </c>
      <c r="F24" s="38">
        <f t="shared" si="0"/>
        <v>18266</v>
      </c>
      <c r="G24" s="38">
        <v>18266</v>
      </c>
      <c r="H24" s="39" t="s">
        <v>46</v>
      </c>
    </row>
    <row r="25" spans="1:8" ht="24.6" customHeight="1">
      <c r="A25" s="29" t="s">
        <v>166</v>
      </c>
      <c r="B25" s="30" t="s">
        <v>145</v>
      </c>
      <c r="C25" s="94" t="s">
        <v>167</v>
      </c>
      <c r="D25" s="95"/>
      <c r="E25" s="31">
        <v>5475102.0499999998</v>
      </c>
      <c r="F25" s="38">
        <f t="shared" si="0"/>
        <v>1718443.56</v>
      </c>
      <c r="G25" s="38">
        <v>1718443.56</v>
      </c>
      <c r="H25" s="39" t="s">
        <v>46</v>
      </c>
    </row>
    <row r="26" spans="1:8" ht="24.6" customHeight="1">
      <c r="A26" s="29" t="s">
        <v>168</v>
      </c>
      <c r="B26" s="30" t="s">
        <v>145</v>
      </c>
      <c r="C26" s="94" t="s">
        <v>169</v>
      </c>
      <c r="D26" s="95"/>
      <c r="E26" s="31">
        <v>5474902.0499999998</v>
      </c>
      <c r="F26" s="38">
        <f t="shared" si="0"/>
        <v>1718443.56</v>
      </c>
      <c r="G26" s="38">
        <v>1718443.56</v>
      </c>
      <c r="H26" s="39" t="s">
        <v>46</v>
      </c>
    </row>
    <row r="27" spans="1:8" ht="61.5" customHeight="1">
      <c r="A27" s="29" t="s">
        <v>170</v>
      </c>
      <c r="B27" s="30" t="s">
        <v>145</v>
      </c>
      <c r="C27" s="94" t="s">
        <v>171</v>
      </c>
      <c r="D27" s="95"/>
      <c r="E27" s="31">
        <v>4245200</v>
      </c>
      <c r="F27" s="38">
        <f t="shared" si="0"/>
        <v>1295014.21</v>
      </c>
      <c r="G27" s="38">
        <v>1295014.21</v>
      </c>
      <c r="H27" s="39" t="s">
        <v>46</v>
      </c>
    </row>
    <row r="28" spans="1:8" ht="24.6" customHeight="1">
      <c r="A28" s="29" t="s">
        <v>158</v>
      </c>
      <c r="B28" s="30" t="s">
        <v>145</v>
      </c>
      <c r="C28" s="94" t="s">
        <v>172</v>
      </c>
      <c r="D28" s="95"/>
      <c r="E28" s="31">
        <v>3337400</v>
      </c>
      <c r="F28" s="38">
        <f t="shared" si="0"/>
        <v>1032415.79</v>
      </c>
      <c r="G28" s="38">
        <v>1032415.79</v>
      </c>
      <c r="H28" s="39" t="s">
        <v>46</v>
      </c>
    </row>
    <row r="29" spans="1:8" ht="49.15" customHeight="1">
      <c r="A29" s="29" t="s">
        <v>160</v>
      </c>
      <c r="B29" s="30" t="s">
        <v>145</v>
      </c>
      <c r="C29" s="94" t="s">
        <v>173</v>
      </c>
      <c r="D29" s="95"/>
      <c r="E29" s="31">
        <v>907800</v>
      </c>
      <c r="F29" s="38">
        <f t="shared" si="0"/>
        <v>262598.42</v>
      </c>
      <c r="G29" s="38">
        <v>262598.42</v>
      </c>
      <c r="H29" s="39" t="s">
        <v>46</v>
      </c>
    </row>
    <row r="30" spans="1:8" ht="61.5" customHeight="1">
      <c r="A30" s="29" t="s">
        <v>174</v>
      </c>
      <c r="B30" s="30" t="s">
        <v>145</v>
      </c>
      <c r="C30" s="94" t="s">
        <v>175</v>
      </c>
      <c r="D30" s="95"/>
      <c r="E30" s="31">
        <v>1214702.05</v>
      </c>
      <c r="F30" s="38">
        <f t="shared" si="0"/>
        <v>408540.35</v>
      </c>
      <c r="G30" s="38">
        <v>408540.35</v>
      </c>
      <c r="H30" s="39" t="s">
        <v>46</v>
      </c>
    </row>
    <row r="31" spans="1:8" ht="36.950000000000003" customHeight="1">
      <c r="A31" s="29" t="s">
        <v>164</v>
      </c>
      <c r="B31" s="30" t="s">
        <v>145</v>
      </c>
      <c r="C31" s="94" t="s">
        <v>176</v>
      </c>
      <c r="D31" s="95"/>
      <c r="E31" s="31">
        <v>241300</v>
      </c>
      <c r="F31" s="38">
        <f t="shared" si="0"/>
        <v>58090</v>
      </c>
      <c r="G31" s="38">
        <v>58090</v>
      </c>
      <c r="H31" s="39" t="s">
        <v>46</v>
      </c>
    </row>
    <row r="32" spans="1:8" ht="36.950000000000003" customHeight="1">
      <c r="A32" s="29" t="s">
        <v>177</v>
      </c>
      <c r="B32" s="30" t="s">
        <v>145</v>
      </c>
      <c r="C32" s="94" t="s">
        <v>178</v>
      </c>
      <c r="D32" s="95"/>
      <c r="E32" s="31">
        <v>973402.05</v>
      </c>
      <c r="F32" s="38">
        <f t="shared" si="0"/>
        <v>350450.35</v>
      </c>
      <c r="G32" s="38">
        <v>350450.35</v>
      </c>
      <c r="H32" s="39" t="s">
        <v>46</v>
      </c>
    </row>
    <row r="33" spans="1:8" ht="49.15" customHeight="1">
      <c r="A33" s="29" t="s">
        <v>179</v>
      </c>
      <c r="B33" s="30" t="s">
        <v>145</v>
      </c>
      <c r="C33" s="94" t="s">
        <v>180</v>
      </c>
      <c r="D33" s="95"/>
      <c r="E33" s="31">
        <v>15000</v>
      </c>
      <c r="F33" s="38">
        <f t="shared" si="0"/>
        <v>14889</v>
      </c>
      <c r="G33" s="38">
        <v>14889</v>
      </c>
      <c r="H33" s="39" t="s">
        <v>46</v>
      </c>
    </row>
    <row r="34" spans="1:8">
      <c r="A34" s="29" t="s">
        <v>181</v>
      </c>
      <c r="B34" s="30" t="s">
        <v>145</v>
      </c>
      <c r="C34" s="94" t="s">
        <v>182</v>
      </c>
      <c r="D34" s="95"/>
      <c r="E34" s="31">
        <v>15000</v>
      </c>
      <c r="F34" s="38">
        <f t="shared" si="0"/>
        <v>14889</v>
      </c>
      <c r="G34" s="38">
        <v>14889</v>
      </c>
      <c r="H34" s="39" t="s">
        <v>46</v>
      </c>
    </row>
    <row r="35" spans="1:8">
      <c r="A35" s="29" t="s">
        <v>183</v>
      </c>
      <c r="B35" s="30" t="s">
        <v>145</v>
      </c>
      <c r="C35" s="94" t="s">
        <v>184</v>
      </c>
      <c r="D35" s="95"/>
      <c r="E35" s="31">
        <v>200</v>
      </c>
      <c r="F35" s="38" t="str">
        <f t="shared" si="0"/>
        <v>-</v>
      </c>
      <c r="G35" s="38" t="s">
        <v>46</v>
      </c>
      <c r="H35" s="39" t="s">
        <v>46</v>
      </c>
    </row>
    <row r="36" spans="1:8" ht="135.4" customHeight="1">
      <c r="A36" s="32" t="s">
        <v>185</v>
      </c>
      <c r="B36" s="30" t="s">
        <v>145</v>
      </c>
      <c r="C36" s="94" t="s">
        <v>186</v>
      </c>
      <c r="D36" s="95"/>
      <c r="E36" s="31">
        <v>200</v>
      </c>
      <c r="F36" s="38" t="str">
        <f t="shared" si="0"/>
        <v>-</v>
      </c>
      <c r="G36" s="38" t="s">
        <v>46</v>
      </c>
      <c r="H36" s="39" t="s">
        <v>46</v>
      </c>
    </row>
    <row r="37" spans="1:8" ht="36.950000000000003" customHeight="1">
      <c r="A37" s="29" t="s">
        <v>177</v>
      </c>
      <c r="B37" s="30" t="s">
        <v>145</v>
      </c>
      <c r="C37" s="94" t="s">
        <v>187</v>
      </c>
      <c r="D37" s="95"/>
      <c r="E37" s="31">
        <v>200</v>
      </c>
      <c r="F37" s="38" t="str">
        <f t="shared" si="0"/>
        <v>-</v>
      </c>
      <c r="G37" s="38" t="s">
        <v>46</v>
      </c>
      <c r="H37" s="39" t="s">
        <v>46</v>
      </c>
    </row>
    <row r="38" spans="1:8" ht="36.950000000000003" customHeight="1">
      <c r="A38" s="29" t="s">
        <v>188</v>
      </c>
      <c r="B38" s="30" t="s">
        <v>145</v>
      </c>
      <c r="C38" s="94" t="s">
        <v>189</v>
      </c>
      <c r="D38" s="95"/>
      <c r="E38" s="31">
        <v>200</v>
      </c>
      <c r="F38" s="38">
        <f t="shared" si="0"/>
        <v>200</v>
      </c>
      <c r="G38" s="38">
        <v>200</v>
      </c>
      <c r="H38" s="39" t="s">
        <v>46</v>
      </c>
    </row>
    <row r="39" spans="1:8">
      <c r="A39" s="29" t="s">
        <v>183</v>
      </c>
      <c r="B39" s="30" t="s">
        <v>145</v>
      </c>
      <c r="C39" s="94" t="s">
        <v>190</v>
      </c>
      <c r="D39" s="95"/>
      <c r="E39" s="31">
        <v>200</v>
      </c>
      <c r="F39" s="38">
        <f t="shared" si="0"/>
        <v>200</v>
      </c>
      <c r="G39" s="38">
        <v>200</v>
      </c>
      <c r="H39" s="39" t="s">
        <v>46</v>
      </c>
    </row>
    <row r="40" spans="1:8" ht="147.6" customHeight="1">
      <c r="A40" s="32" t="s">
        <v>191</v>
      </c>
      <c r="B40" s="30" t="s">
        <v>145</v>
      </c>
      <c r="C40" s="94" t="s">
        <v>192</v>
      </c>
      <c r="D40" s="95"/>
      <c r="E40" s="31">
        <v>200</v>
      </c>
      <c r="F40" s="38">
        <f t="shared" si="0"/>
        <v>200</v>
      </c>
      <c r="G40" s="38">
        <v>200</v>
      </c>
      <c r="H40" s="39" t="s">
        <v>46</v>
      </c>
    </row>
    <row r="41" spans="1:8">
      <c r="A41" s="29" t="s">
        <v>126</v>
      </c>
      <c r="B41" s="30" t="s">
        <v>145</v>
      </c>
      <c r="C41" s="94" t="s">
        <v>193</v>
      </c>
      <c r="D41" s="95"/>
      <c r="E41" s="31">
        <v>200</v>
      </c>
      <c r="F41" s="38">
        <f t="shared" si="0"/>
        <v>200</v>
      </c>
      <c r="G41" s="38">
        <v>200</v>
      </c>
      <c r="H41" s="39" t="s">
        <v>46</v>
      </c>
    </row>
    <row r="42" spans="1:8" ht="49.15" customHeight="1">
      <c r="A42" s="25" t="s">
        <v>194</v>
      </c>
      <c r="B42" s="26" t="s">
        <v>145</v>
      </c>
      <c r="C42" s="77" t="s">
        <v>195</v>
      </c>
      <c r="D42" s="78"/>
      <c r="E42" s="28">
        <v>20100</v>
      </c>
      <c r="F42" s="27">
        <f t="shared" si="0"/>
        <v>20100</v>
      </c>
      <c r="G42" s="27">
        <v>20100</v>
      </c>
      <c r="H42" s="37" t="s">
        <v>46</v>
      </c>
    </row>
    <row r="43" spans="1:8" ht="36.950000000000003" customHeight="1">
      <c r="A43" s="29" t="s">
        <v>188</v>
      </c>
      <c r="B43" s="30" t="s">
        <v>145</v>
      </c>
      <c r="C43" s="94" t="s">
        <v>196</v>
      </c>
      <c r="D43" s="95"/>
      <c r="E43" s="31">
        <v>20100</v>
      </c>
      <c r="F43" s="38">
        <f t="shared" si="0"/>
        <v>20100</v>
      </c>
      <c r="G43" s="38">
        <v>20100</v>
      </c>
      <c r="H43" s="39" t="s">
        <v>46</v>
      </c>
    </row>
    <row r="44" spans="1:8">
      <c r="A44" s="29" t="s">
        <v>183</v>
      </c>
      <c r="B44" s="30" t="s">
        <v>145</v>
      </c>
      <c r="C44" s="94" t="s">
        <v>197</v>
      </c>
      <c r="D44" s="95"/>
      <c r="E44" s="31">
        <v>20100</v>
      </c>
      <c r="F44" s="38">
        <f t="shared" si="0"/>
        <v>20100</v>
      </c>
      <c r="G44" s="38">
        <v>20100</v>
      </c>
      <c r="H44" s="39" t="s">
        <v>46</v>
      </c>
    </row>
    <row r="45" spans="1:8" ht="123" customHeight="1">
      <c r="A45" s="32" t="s">
        <v>198</v>
      </c>
      <c r="B45" s="30" t="s">
        <v>145</v>
      </c>
      <c r="C45" s="94" t="s">
        <v>199</v>
      </c>
      <c r="D45" s="95"/>
      <c r="E45" s="31">
        <v>20100</v>
      </c>
      <c r="F45" s="38">
        <f t="shared" si="0"/>
        <v>20100</v>
      </c>
      <c r="G45" s="38">
        <v>20100</v>
      </c>
      <c r="H45" s="39" t="s">
        <v>46</v>
      </c>
    </row>
    <row r="46" spans="1:8">
      <c r="A46" s="29" t="s">
        <v>126</v>
      </c>
      <c r="B46" s="30" t="s">
        <v>145</v>
      </c>
      <c r="C46" s="94" t="s">
        <v>200</v>
      </c>
      <c r="D46" s="95"/>
      <c r="E46" s="31">
        <v>20100</v>
      </c>
      <c r="F46" s="38">
        <f t="shared" si="0"/>
        <v>20100</v>
      </c>
      <c r="G46" s="38">
        <v>20100</v>
      </c>
      <c r="H46" s="39" t="s">
        <v>46</v>
      </c>
    </row>
    <row r="47" spans="1:8" ht="21.4" customHeight="1">
      <c r="A47" s="25" t="s">
        <v>201</v>
      </c>
      <c r="B47" s="26" t="s">
        <v>145</v>
      </c>
      <c r="C47" s="77" t="s">
        <v>202</v>
      </c>
      <c r="D47" s="78"/>
      <c r="E47" s="28">
        <v>27500</v>
      </c>
      <c r="F47" s="27" t="str">
        <f t="shared" ref="F47:F78" si="1">IF(IF(G47="-",0,G47)+IF(H47="-",0,H47)=0,"-",IF(G47="-",0,G47)+IF(H47="-",0,H47))</f>
        <v>-</v>
      </c>
      <c r="G47" s="27" t="s">
        <v>46</v>
      </c>
      <c r="H47" s="37" t="s">
        <v>46</v>
      </c>
    </row>
    <row r="48" spans="1:8" ht="36.950000000000003" customHeight="1">
      <c r="A48" s="29" t="s">
        <v>188</v>
      </c>
      <c r="B48" s="30" t="s">
        <v>145</v>
      </c>
      <c r="C48" s="94" t="s">
        <v>203</v>
      </c>
      <c r="D48" s="95"/>
      <c r="E48" s="31">
        <v>27500</v>
      </c>
      <c r="F48" s="38" t="str">
        <f t="shared" si="1"/>
        <v>-</v>
      </c>
      <c r="G48" s="38" t="s">
        <v>46</v>
      </c>
      <c r="H48" s="39" t="s">
        <v>46</v>
      </c>
    </row>
    <row r="49" spans="1:8" ht="49.15" customHeight="1">
      <c r="A49" s="29" t="s">
        <v>204</v>
      </c>
      <c r="B49" s="30" t="s">
        <v>145</v>
      </c>
      <c r="C49" s="94" t="s">
        <v>205</v>
      </c>
      <c r="D49" s="95"/>
      <c r="E49" s="31">
        <v>27500</v>
      </c>
      <c r="F49" s="38" t="str">
        <f t="shared" si="1"/>
        <v>-</v>
      </c>
      <c r="G49" s="38" t="s">
        <v>46</v>
      </c>
      <c r="H49" s="39" t="s">
        <v>46</v>
      </c>
    </row>
    <row r="50" spans="1:8" ht="73.900000000000006" customHeight="1">
      <c r="A50" s="29" t="s">
        <v>206</v>
      </c>
      <c r="B50" s="30" t="s">
        <v>145</v>
      </c>
      <c r="C50" s="94" t="s">
        <v>207</v>
      </c>
      <c r="D50" s="95"/>
      <c r="E50" s="31">
        <v>27500</v>
      </c>
      <c r="F50" s="38" t="str">
        <f t="shared" si="1"/>
        <v>-</v>
      </c>
      <c r="G50" s="38" t="s">
        <v>46</v>
      </c>
      <c r="H50" s="39" t="s">
        <v>46</v>
      </c>
    </row>
    <row r="51" spans="1:8">
      <c r="A51" s="29" t="s">
        <v>208</v>
      </c>
      <c r="B51" s="30" t="s">
        <v>145</v>
      </c>
      <c r="C51" s="94" t="s">
        <v>209</v>
      </c>
      <c r="D51" s="95"/>
      <c r="E51" s="31">
        <v>27500</v>
      </c>
      <c r="F51" s="38" t="str">
        <f t="shared" si="1"/>
        <v>-</v>
      </c>
      <c r="G51" s="38" t="s">
        <v>46</v>
      </c>
      <c r="H51" s="39" t="s">
        <v>46</v>
      </c>
    </row>
    <row r="52" spans="1:8" ht="21.4" customHeight="1">
      <c r="A52" s="25" t="s">
        <v>210</v>
      </c>
      <c r="B52" s="26" t="s">
        <v>145</v>
      </c>
      <c r="C52" s="77" t="s">
        <v>211</v>
      </c>
      <c r="D52" s="78"/>
      <c r="E52" s="28">
        <v>102500</v>
      </c>
      <c r="F52" s="27">
        <f t="shared" si="1"/>
        <v>34594.76</v>
      </c>
      <c r="G52" s="27">
        <v>34594.76</v>
      </c>
      <c r="H52" s="37" t="s">
        <v>46</v>
      </c>
    </row>
    <row r="53" spans="1:8" ht="36.950000000000003" customHeight="1">
      <c r="A53" s="29" t="s">
        <v>188</v>
      </c>
      <c r="B53" s="30" t="s">
        <v>145</v>
      </c>
      <c r="C53" s="94" t="s">
        <v>212</v>
      </c>
      <c r="D53" s="95"/>
      <c r="E53" s="31">
        <v>102500</v>
      </c>
      <c r="F53" s="38">
        <f t="shared" si="1"/>
        <v>34594.76</v>
      </c>
      <c r="G53" s="38">
        <v>34594.76</v>
      </c>
      <c r="H53" s="39" t="s">
        <v>46</v>
      </c>
    </row>
    <row r="54" spans="1:8">
      <c r="A54" s="29" t="s">
        <v>183</v>
      </c>
      <c r="B54" s="30" t="s">
        <v>145</v>
      </c>
      <c r="C54" s="94" t="s">
        <v>213</v>
      </c>
      <c r="D54" s="95"/>
      <c r="E54" s="31">
        <v>102500</v>
      </c>
      <c r="F54" s="38">
        <f t="shared" si="1"/>
        <v>34594.76</v>
      </c>
      <c r="G54" s="38">
        <v>34594.76</v>
      </c>
      <c r="H54" s="39" t="s">
        <v>46</v>
      </c>
    </row>
    <row r="55" spans="1:8" ht="98.45" customHeight="1">
      <c r="A55" s="32" t="s">
        <v>214</v>
      </c>
      <c r="B55" s="30" t="s">
        <v>145</v>
      </c>
      <c r="C55" s="94" t="s">
        <v>215</v>
      </c>
      <c r="D55" s="95"/>
      <c r="E55" s="31">
        <v>38000</v>
      </c>
      <c r="F55" s="38">
        <f t="shared" si="1"/>
        <v>12241.74</v>
      </c>
      <c r="G55" s="38">
        <v>12241.74</v>
      </c>
      <c r="H55" s="39" t="s">
        <v>46</v>
      </c>
    </row>
    <row r="56" spans="1:8" ht="36.950000000000003" customHeight="1">
      <c r="A56" s="29" t="s">
        <v>177</v>
      </c>
      <c r="B56" s="30" t="s">
        <v>145</v>
      </c>
      <c r="C56" s="94" t="s">
        <v>216</v>
      </c>
      <c r="D56" s="95"/>
      <c r="E56" s="31">
        <v>38000</v>
      </c>
      <c r="F56" s="38">
        <f t="shared" si="1"/>
        <v>12241.74</v>
      </c>
      <c r="G56" s="38">
        <v>12241.74</v>
      </c>
      <c r="H56" s="39" t="s">
        <v>46</v>
      </c>
    </row>
    <row r="57" spans="1:8" ht="61.5" customHeight="1">
      <c r="A57" s="29" t="s">
        <v>217</v>
      </c>
      <c r="B57" s="30" t="s">
        <v>145</v>
      </c>
      <c r="C57" s="94" t="s">
        <v>218</v>
      </c>
      <c r="D57" s="95"/>
      <c r="E57" s="31">
        <v>35000</v>
      </c>
      <c r="F57" s="38" t="str">
        <f t="shared" si="1"/>
        <v>-</v>
      </c>
      <c r="G57" s="38" t="s">
        <v>46</v>
      </c>
      <c r="H57" s="39" t="s">
        <v>46</v>
      </c>
    </row>
    <row r="58" spans="1:8" ht="36.950000000000003" customHeight="1">
      <c r="A58" s="29" t="s">
        <v>177</v>
      </c>
      <c r="B58" s="30" t="s">
        <v>145</v>
      </c>
      <c r="C58" s="94" t="s">
        <v>219</v>
      </c>
      <c r="D58" s="95"/>
      <c r="E58" s="31">
        <v>35000</v>
      </c>
      <c r="F58" s="38" t="str">
        <f t="shared" si="1"/>
        <v>-</v>
      </c>
      <c r="G58" s="38" t="s">
        <v>46</v>
      </c>
      <c r="H58" s="39" t="s">
        <v>46</v>
      </c>
    </row>
    <row r="59" spans="1:8" ht="61.5" customHeight="1">
      <c r="A59" s="29" t="s">
        <v>220</v>
      </c>
      <c r="B59" s="30" t="s">
        <v>145</v>
      </c>
      <c r="C59" s="94" t="s">
        <v>221</v>
      </c>
      <c r="D59" s="95"/>
      <c r="E59" s="31">
        <v>29500</v>
      </c>
      <c r="F59" s="38">
        <f t="shared" si="1"/>
        <v>22353.02</v>
      </c>
      <c r="G59" s="38">
        <v>22353.02</v>
      </c>
      <c r="H59" s="39" t="s">
        <v>46</v>
      </c>
    </row>
    <row r="60" spans="1:8" ht="36.950000000000003" customHeight="1">
      <c r="A60" s="29" t="s">
        <v>177</v>
      </c>
      <c r="B60" s="30" t="s">
        <v>145</v>
      </c>
      <c r="C60" s="94" t="s">
        <v>222</v>
      </c>
      <c r="D60" s="95"/>
      <c r="E60" s="31">
        <v>9500</v>
      </c>
      <c r="F60" s="38">
        <f t="shared" si="1"/>
        <v>2353.02</v>
      </c>
      <c r="G60" s="38">
        <v>2353.02</v>
      </c>
      <c r="H60" s="39" t="s">
        <v>46</v>
      </c>
    </row>
    <row r="61" spans="1:8">
      <c r="A61" s="29" t="s">
        <v>223</v>
      </c>
      <c r="B61" s="30" t="s">
        <v>145</v>
      </c>
      <c r="C61" s="94" t="s">
        <v>224</v>
      </c>
      <c r="D61" s="95"/>
      <c r="E61" s="31">
        <v>20000</v>
      </c>
      <c r="F61" s="38">
        <f t="shared" si="1"/>
        <v>20000</v>
      </c>
      <c r="G61" s="38">
        <v>20000</v>
      </c>
      <c r="H61" s="39" t="s">
        <v>46</v>
      </c>
    </row>
    <row r="62" spans="1:8" ht="21.4" customHeight="1">
      <c r="A62" s="25" t="s">
        <v>225</v>
      </c>
      <c r="B62" s="26" t="s">
        <v>145</v>
      </c>
      <c r="C62" s="77" t="s">
        <v>226</v>
      </c>
      <c r="D62" s="78"/>
      <c r="E62" s="28">
        <v>117600</v>
      </c>
      <c r="F62" s="27">
        <f t="shared" si="1"/>
        <v>25123.96</v>
      </c>
      <c r="G62" s="27">
        <v>25123.96</v>
      </c>
      <c r="H62" s="37" t="s">
        <v>46</v>
      </c>
    </row>
    <row r="63" spans="1:8" ht="24.6" customHeight="1">
      <c r="A63" s="25" t="s">
        <v>227</v>
      </c>
      <c r="B63" s="26" t="s">
        <v>145</v>
      </c>
      <c r="C63" s="77" t="s">
        <v>228</v>
      </c>
      <c r="D63" s="78"/>
      <c r="E63" s="28">
        <v>117600</v>
      </c>
      <c r="F63" s="27">
        <f t="shared" si="1"/>
        <v>25123.96</v>
      </c>
      <c r="G63" s="27">
        <v>25123.96</v>
      </c>
      <c r="H63" s="37" t="s">
        <v>46</v>
      </c>
    </row>
    <row r="64" spans="1:8" ht="24.6" customHeight="1">
      <c r="A64" s="29" t="s">
        <v>166</v>
      </c>
      <c r="B64" s="30" t="s">
        <v>145</v>
      </c>
      <c r="C64" s="94" t="s">
        <v>229</v>
      </c>
      <c r="D64" s="95"/>
      <c r="E64" s="31">
        <v>117600</v>
      </c>
      <c r="F64" s="38">
        <f t="shared" si="1"/>
        <v>25123.96</v>
      </c>
      <c r="G64" s="38">
        <v>25123.96</v>
      </c>
      <c r="H64" s="39" t="s">
        <v>46</v>
      </c>
    </row>
    <row r="65" spans="1:8">
      <c r="A65" s="29" t="s">
        <v>183</v>
      </c>
      <c r="B65" s="30" t="s">
        <v>145</v>
      </c>
      <c r="C65" s="94" t="s">
        <v>230</v>
      </c>
      <c r="D65" s="95"/>
      <c r="E65" s="31">
        <v>117600</v>
      </c>
      <c r="F65" s="38">
        <f t="shared" si="1"/>
        <v>25123.96</v>
      </c>
      <c r="G65" s="38">
        <v>25123.96</v>
      </c>
      <c r="H65" s="39" t="s">
        <v>46</v>
      </c>
    </row>
    <row r="66" spans="1:8" ht="98.45" customHeight="1">
      <c r="A66" s="32" t="s">
        <v>231</v>
      </c>
      <c r="B66" s="30" t="s">
        <v>145</v>
      </c>
      <c r="C66" s="94" t="s">
        <v>232</v>
      </c>
      <c r="D66" s="95"/>
      <c r="E66" s="31">
        <v>117600</v>
      </c>
      <c r="F66" s="38">
        <f t="shared" si="1"/>
        <v>25123.96</v>
      </c>
      <c r="G66" s="38">
        <v>25123.96</v>
      </c>
      <c r="H66" s="39" t="s">
        <v>46</v>
      </c>
    </row>
    <row r="67" spans="1:8" ht="24.6" customHeight="1">
      <c r="A67" s="29" t="s">
        <v>158</v>
      </c>
      <c r="B67" s="30" t="s">
        <v>145</v>
      </c>
      <c r="C67" s="94" t="s">
        <v>233</v>
      </c>
      <c r="D67" s="95"/>
      <c r="E67" s="31">
        <v>87600</v>
      </c>
      <c r="F67" s="38">
        <f t="shared" si="1"/>
        <v>19565.689999999999</v>
      </c>
      <c r="G67" s="38">
        <v>19565.689999999999</v>
      </c>
      <c r="H67" s="39" t="s">
        <v>46</v>
      </c>
    </row>
    <row r="68" spans="1:8" ht="49.15" customHeight="1">
      <c r="A68" s="29" t="s">
        <v>160</v>
      </c>
      <c r="B68" s="30" t="s">
        <v>145</v>
      </c>
      <c r="C68" s="94" t="s">
        <v>234</v>
      </c>
      <c r="D68" s="95"/>
      <c r="E68" s="31">
        <v>30000</v>
      </c>
      <c r="F68" s="38">
        <f t="shared" si="1"/>
        <v>5558.27</v>
      </c>
      <c r="G68" s="38">
        <v>5558.27</v>
      </c>
      <c r="H68" s="39" t="s">
        <v>46</v>
      </c>
    </row>
    <row r="69" spans="1:8" ht="24.6" customHeight="1">
      <c r="A69" s="25" t="s">
        <v>235</v>
      </c>
      <c r="B69" s="26" t="s">
        <v>145</v>
      </c>
      <c r="C69" s="77" t="s">
        <v>236</v>
      </c>
      <c r="D69" s="78"/>
      <c r="E69" s="28">
        <v>185800</v>
      </c>
      <c r="F69" s="27">
        <f t="shared" si="1"/>
        <v>1440</v>
      </c>
      <c r="G69" s="27">
        <v>1440</v>
      </c>
      <c r="H69" s="37" t="s">
        <v>46</v>
      </c>
    </row>
    <row r="70" spans="1:8" ht="21.4" customHeight="1">
      <c r="A70" s="25" t="s">
        <v>237</v>
      </c>
      <c r="B70" s="26" t="s">
        <v>145</v>
      </c>
      <c r="C70" s="77" t="s">
        <v>238</v>
      </c>
      <c r="D70" s="78"/>
      <c r="E70" s="28">
        <v>185800</v>
      </c>
      <c r="F70" s="27">
        <f t="shared" si="1"/>
        <v>1440</v>
      </c>
      <c r="G70" s="27">
        <v>1440</v>
      </c>
      <c r="H70" s="37" t="s">
        <v>46</v>
      </c>
    </row>
    <row r="71" spans="1:8" ht="61.5" customHeight="1">
      <c r="A71" s="29" t="s">
        <v>239</v>
      </c>
      <c r="B71" s="30" t="s">
        <v>145</v>
      </c>
      <c r="C71" s="94" t="s">
        <v>240</v>
      </c>
      <c r="D71" s="95"/>
      <c r="E71" s="31">
        <v>185800</v>
      </c>
      <c r="F71" s="38">
        <f t="shared" si="1"/>
        <v>1440</v>
      </c>
      <c r="G71" s="38">
        <v>1440</v>
      </c>
      <c r="H71" s="39" t="s">
        <v>46</v>
      </c>
    </row>
    <row r="72" spans="1:8" ht="73.900000000000006" customHeight="1">
      <c r="A72" s="29" t="s">
        <v>241</v>
      </c>
      <c r="B72" s="30" t="s">
        <v>145</v>
      </c>
      <c r="C72" s="94" t="s">
        <v>242</v>
      </c>
      <c r="D72" s="95"/>
      <c r="E72" s="31">
        <v>185800</v>
      </c>
      <c r="F72" s="38">
        <f t="shared" si="1"/>
        <v>1440</v>
      </c>
      <c r="G72" s="38">
        <v>1440</v>
      </c>
      <c r="H72" s="39" t="s">
        <v>46</v>
      </c>
    </row>
    <row r="73" spans="1:8" ht="98.45" customHeight="1">
      <c r="A73" s="32" t="s">
        <v>243</v>
      </c>
      <c r="B73" s="30" t="s">
        <v>145</v>
      </c>
      <c r="C73" s="94" t="s">
        <v>244</v>
      </c>
      <c r="D73" s="95"/>
      <c r="E73" s="31">
        <v>185800</v>
      </c>
      <c r="F73" s="38">
        <f t="shared" si="1"/>
        <v>1440</v>
      </c>
      <c r="G73" s="38">
        <v>1440</v>
      </c>
      <c r="H73" s="39" t="s">
        <v>46</v>
      </c>
    </row>
    <row r="74" spans="1:8" ht="36.950000000000003" customHeight="1">
      <c r="A74" s="29" t="s">
        <v>177</v>
      </c>
      <c r="B74" s="30" t="s">
        <v>145</v>
      </c>
      <c r="C74" s="94" t="s">
        <v>245</v>
      </c>
      <c r="D74" s="95"/>
      <c r="E74" s="31">
        <v>185800</v>
      </c>
      <c r="F74" s="38">
        <f t="shared" si="1"/>
        <v>1440</v>
      </c>
      <c r="G74" s="38">
        <v>1440</v>
      </c>
      <c r="H74" s="39" t="s">
        <v>46</v>
      </c>
    </row>
    <row r="75" spans="1:8" ht="21.4" customHeight="1">
      <c r="A75" s="25" t="s">
        <v>246</v>
      </c>
      <c r="B75" s="26" t="s">
        <v>145</v>
      </c>
      <c r="C75" s="77" t="s">
        <v>247</v>
      </c>
      <c r="D75" s="78"/>
      <c r="E75" s="28">
        <v>1152845.53</v>
      </c>
      <c r="F75" s="27">
        <f t="shared" si="1"/>
        <v>116700.58</v>
      </c>
      <c r="G75" s="27">
        <v>116700.58</v>
      </c>
      <c r="H75" s="37" t="s">
        <v>46</v>
      </c>
    </row>
    <row r="76" spans="1:8" ht="21.4" customHeight="1">
      <c r="A76" s="25" t="s">
        <v>248</v>
      </c>
      <c r="B76" s="26" t="s">
        <v>145</v>
      </c>
      <c r="C76" s="77" t="s">
        <v>249</v>
      </c>
      <c r="D76" s="78"/>
      <c r="E76" s="28">
        <v>1152845.53</v>
      </c>
      <c r="F76" s="27">
        <f t="shared" si="1"/>
        <v>116700.58</v>
      </c>
      <c r="G76" s="27">
        <v>116700.58</v>
      </c>
      <c r="H76" s="37" t="s">
        <v>46</v>
      </c>
    </row>
    <row r="77" spans="1:8" ht="36.950000000000003" customHeight="1">
      <c r="A77" s="29" t="s">
        <v>188</v>
      </c>
      <c r="B77" s="30" t="s">
        <v>145</v>
      </c>
      <c r="C77" s="94" t="s">
        <v>250</v>
      </c>
      <c r="D77" s="95"/>
      <c r="E77" s="31">
        <v>1152845.53</v>
      </c>
      <c r="F77" s="38">
        <f t="shared" si="1"/>
        <v>116700.58</v>
      </c>
      <c r="G77" s="38">
        <v>116700.58</v>
      </c>
      <c r="H77" s="39" t="s">
        <v>46</v>
      </c>
    </row>
    <row r="78" spans="1:8">
      <c r="A78" s="29" t="s">
        <v>183</v>
      </c>
      <c r="B78" s="30" t="s">
        <v>145</v>
      </c>
      <c r="C78" s="94" t="s">
        <v>251</v>
      </c>
      <c r="D78" s="95"/>
      <c r="E78" s="31">
        <v>1152845.53</v>
      </c>
      <c r="F78" s="38">
        <f t="shared" si="1"/>
        <v>116700.58</v>
      </c>
      <c r="G78" s="38">
        <v>116700.58</v>
      </c>
      <c r="H78" s="39" t="s">
        <v>46</v>
      </c>
    </row>
    <row r="79" spans="1:8" ht="73.900000000000006" customHeight="1">
      <c r="A79" s="29" t="s">
        <v>252</v>
      </c>
      <c r="B79" s="30" t="s">
        <v>145</v>
      </c>
      <c r="C79" s="94" t="s">
        <v>253</v>
      </c>
      <c r="D79" s="95"/>
      <c r="E79" s="31">
        <v>1152845.53</v>
      </c>
      <c r="F79" s="38">
        <f t="shared" ref="F79:F110" si="2">IF(IF(G79="-",0,G79)+IF(H79="-",0,H79)=0,"-",IF(G79="-",0,G79)+IF(H79="-",0,H79))</f>
        <v>116700.58</v>
      </c>
      <c r="G79" s="38">
        <v>116700.58</v>
      </c>
      <c r="H79" s="39" t="s">
        <v>46</v>
      </c>
    </row>
    <row r="80" spans="1:8" ht="36.950000000000003" customHeight="1">
      <c r="A80" s="29" t="s">
        <v>177</v>
      </c>
      <c r="B80" s="30" t="s">
        <v>145</v>
      </c>
      <c r="C80" s="94" t="s">
        <v>254</v>
      </c>
      <c r="D80" s="95"/>
      <c r="E80" s="31">
        <v>1152845.53</v>
      </c>
      <c r="F80" s="38">
        <f t="shared" si="2"/>
        <v>116700.58</v>
      </c>
      <c r="G80" s="38">
        <v>116700.58</v>
      </c>
      <c r="H80" s="39" t="s">
        <v>46</v>
      </c>
    </row>
    <row r="81" spans="1:8" ht="21.4" customHeight="1">
      <c r="A81" s="25" t="s">
        <v>255</v>
      </c>
      <c r="B81" s="26" t="s">
        <v>145</v>
      </c>
      <c r="C81" s="77" t="s">
        <v>256</v>
      </c>
      <c r="D81" s="78"/>
      <c r="E81" s="28">
        <v>2012500</v>
      </c>
      <c r="F81" s="27">
        <f t="shared" si="2"/>
        <v>168167.35</v>
      </c>
      <c r="G81" s="27">
        <v>168167.35</v>
      </c>
      <c r="H81" s="37" t="s">
        <v>46</v>
      </c>
    </row>
    <row r="82" spans="1:8" ht="21.4" customHeight="1">
      <c r="A82" s="25" t="s">
        <v>257</v>
      </c>
      <c r="B82" s="26" t="s">
        <v>145</v>
      </c>
      <c r="C82" s="77" t="s">
        <v>258</v>
      </c>
      <c r="D82" s="78"/>
      <c r="E82" s="28">
        <v>2012500</v>
      </c>
      <c r="F82" s="27">
        <f t="shared" si="2"/>
        <v>168167.35</v>
      </c>
      <c r="G82" s="27">
        <v>168167.35</v>
      </c>
      <c r="H82" s="37" t="s">
        <v>46</v>
      </c>
    </row>
    <row r="83" spans="1:8" ht="61.5" customHeight="1">
      <c r="A83" s="29" t="s">
        <v>259</v>
      </c>
      <c r="B83" s="30" t="s">
        <v>145</v>
      </c>
      <c r="C83" s="94" t="s">
        <v>260</v>
      </c>
      <c r="D83" s="95"/>
      <c r="E83" s="31">
        <v>2012500</v>
      </c>
      <c r="F83" s="38">
        <f t="shared" si="2"/>
        <v>168167.35</v>
      </c>
      <c r="G83" s="38">
        <v>168167.35</v>
      </c>
      <c r="H83" s="39" t="s">
        <v>46</v>
      </c>
    </row>
    <row r="84" spans="1:8" ht="73.900000000000006" customHeight="1">
      <c r="A84" s="29" t="s">
        <v>261</v>
      </c>
      <c r="B84" s="30" t="s">
        <v>145</v>
      </c>
      <c r="C84" s="94" t="s">
        <v>262</v>
      </c>
      <c r="D84" s="95"/>
      <c r="E84" s="31">
        <v>2012500</v>
      </c>
      <c r="F84" s="38">
        <f t="shared" si="2"/>
        <v>168167.35</v>
      </c>
      <c r="G84" s="38">
        <v>168167.35</v>
      </c>
      <c r="H84" s="39" t="s">
        <v>46</v>
      </c>
    </row>
    <row r="85" spans="1:8" ht="110.65" customHeight="1">
      <c r="A85" s="32" t="s">
        <v>263</v>
      </c>
      <c r="B85" s="30" t="s">
        <v>145</v>
      </c>
      <c r="C85" s="94" t="s">
        <v>264</v>
      </c>
      <c r="D85" s="95"/>
      <c r="E85" s="31">
        <v>1228400</v>
      </c>
      <c r="F85" s="38">
        <f t="shared" si="2"/>
        <v>72721.81</v>
      </c>
      <c r="G85" s="38">
        <v>72721.81</v>
      </c>
      <c r="H85" s="39" t="s">
        <v>46</v>
      </c>
    </row>
    <row r="86" spans="1:8" ht="36.950000000000003" customHeight="1">
      <c r="A86" s="29" t="s">
        <v>177</v>
      </c>
      <c r="B86" s="30" t="s">
        <v>145</v>
      </c>
      <c r="C86" s="94" t="s">
        <v>265</v>
      </c>
      <c r="D86" s="95"/>
      <c r="E86" s="31">
        <v>800000</v>
      </c>
      <c r="F86" s="38" t="str">
        <f t="shared" si="2"/>
        <v>-</v>
      </c>
      <c r="G86" s="38" t="s">
        <v>46</v>
      </c>
      <c r="H86" s="39" t="s">
        <v>46</v>
      </c>
    </row>
    <row r="87" spans="1:8">
      <c r="A87" s="29" t="s">
        <v>266</v>
      </c>
      <c r="B87" s="30" t="s">
        <v>145</v>
      </c>
      <c r="C87" s="94" t="s">
        <v>267</v>
      </c>
      <c r="D87" s="95"/>
      <c r="E87" s="31">
        <v>428400</v>
      </c>
      <c r="F87" s="38">
        <f t="shared" si="2"/>
        <v>72721.81</v>
      </c>
      <c r="G87" s="38">
        <v>72721.81</v>
      </c>
      <c r="H87" s="39" t="s">
        <v>46</v>
      </c>
    </row>
    <row r="88" spans="1:8" ht="98.45" customHeight="1">
      <c r="A88" s="32" t="s">
        <v>268</v>
      </c>
      <c r="B88" s="30" t="s">
        <v>145</v>
      </c>
      <c r="C88" s="94" t="s">
        <v>269</v>
      </c>
      <c r="D88" s="95"/>
      <c r="E88" s="31">
        <v>784100</v>
      </c>
      <c r="F88" s="38">
        <f t="shared" si="2"/>
        <v>95445.54</v>
      </c>
      <c r="G88" s="38">
        <v>95445.54</v>
      </c>
      <c r="H88" s="39" t="s">
        <v>46</v>
      </c>
    </row>
    <row r="89" spans="1:8" ht="36.950000000000003" customHeight="1">
      <c r="A89" s="29" t="s">
        <v>177</v>
      </c>
      <c r="B89" s="30" t="s">
        <v>145</v>
      </c>
      <c r="C89" s="94" t="s">
        <v>270</v>
      </c>
      <c r="D89" s="95"/>
      <c r="E89" s="31">
        <v>784100</v>
      </c>
      <c r="F89" s="38">
        <f t="shared" si="2"/>
        <v>95445.54</v>
      </c>
      <c r="G89" s="38">
        <v>95445.54</v>
      </c>
      <c r="H89" s="39" t="s">
        <v>46</v>
      </c>
    </row>
    <row r="90" spans="1:8" ht="21.4" customHeight="1">
      <c r="A90" s="25" t="s">
        <v>271</v>
      </c>
      <c r="B90" s="26" t="s">
        <v>145</v>
      </c>
      <c r="C90" s="77" t="s">
        <v>272</v>
      </c>
      <c r="D90" s="78"/>
      <c r="E90" s="28">
        <v>22000</v>
      </c>
      <c r="F90" s="27" t="str">
        <f t="shared" si="2"/>
        <v>-</v>
      </c>
      <c r="G90" s="27" t="s">
        <v>46</v>
      </c>
      <c r="H90" s="37" t="s">
        <v>46</v>
      </c>
    </row>
    <row r="91" spans="1:8" ht="36.950000000000003" customHeight="1">
      <c r="A91" s="25" t="s">
        <v>273</v>
      </c>
      <c r="B91" s="26" t="s">
        <v>145</v>
      </c>
      <c r="C91" s="77" t="s">
        <v>274</v>
      </c>
      <c r="D91" s="78"/>
      <c r="E91" s="28">
        <v>22000</v>
      </c>
      <c r="F91" s="27" t="str">
        <f t="shared" si="2"/>
        <v>-</v>
      </c>
      <c r="G91" s="27" t="s">
        <v>46</v>
      </c>
      <c r="H91" s="37" t="s">
        <v>46</v>
      </c>
    </row>
    <row r="92" spans="1:8" ht="36.950000000000003" customHeight="1">
      <c r="A92" s="29" t="s">
        <v>275</v>
      </c>
      <c r="B92" s="30" t="s">
        <v>145</v>
      </c>
      <c r="C92" s="94" t="s">
        <v>276</v>
      </c>
      <c r="D92" s="95"/>
      <c r="E92" s="31">
        <v>22000</v>
      </c>
      <c r="F92" s="38" t="str">
        <f t="shared" si="2"/>
        <v>-</v>
      </c>
      <c r="G92" s="38" t="s">
        <v>46</v>
      </c>
      <c r="H92" s="39" t="s">
        <v>46</v>
      </c>
    </row>
    <row r="93" spans="1:8" ht="49.15" customHeight="1">
      <c r="A93" s="29" t="s">
        <v>277</v>
      </c>
      <c r="B93" s="30" t="s">
        <v>145</v>
      </c>
      <c r="C93" s="94" t="s">
        <v>278</v>
      </c>
      <c r="D93" s="95"/>
      <c r="E93" s="31">
        <v>22000</v>
      </c>
      <c r="F93" s="38" t="str">
        <f t="shared" si="2"/>
        <v>-</v>
      </c>
      <c r="G93" s="38" t="s">
        <v>46</v>
      </c>
      <c r="H93" s="39" t="s">
        <v>46</v>
      </c>
    </row>
    <row r="94" spans="1:8" ht="159.94999999999999" customHeight="1">
      <c r="A94" s="32" t="s">
        <v>279</v>
      </c>
      <c r="B94" s="30" t="s">
        <v>145</v>
      </c>
      <c r="C94" s="94" t="s">
        <v>280</v>
      </c>
      <c r="D94" s="95"/>
      <c r="E94" s="31">
        <v>22000</v>
      </c>
      <c r="F94" s="38" t="str">
        <f t="shared" si="2"/>
        <v>-</v>
      </c>
      <c r="G94" s="38" t="s">
        <v>46</v>
      </c>
      <c r="H94" s="39" t="s">
        <v>46</v>
      </c>
    </row>
    <row r="95" spans="1:8" ht="36.950000000000003" customHeight="1">
      <c r="A95" s="29" t="s">
        <v>177</v>
      </c>
      <c r="B95" s="30" t="s">
        <v>145</v>
      </c>
      <c r="C95" s="94" t="s">
        <v>281</v>
      </c>
      <c r="D95" s="95"/>
      <c r="E95" s="31">
        <v>22000</v>
      </c>
      <c r="F95" s="38" t="str">
        <f t="shared" si="2"/>
        <v>-</v>
      </c>
      <c r="G95" s="38" t="s">
        <v>46</v>
      </c>
      <c r="H95" s="39" t="s">
        <v>46</v>
      </c>
    </row>
    <row r="96" spans="1:8" ht="21.4" customHeight="1">
      <c r="A96" s="25" t="s">
        <v>282</v>
      </c>
      <c r="B96" s="26" t="s">
        <v>145</v>
      </c>
      <c r="C96" s="77" t="s">
        <v>283</v>
      </c>
      <c r="D96" s="78"/>
      <c r="E96" s="28">
        <v>2966700</v>
      </c>
      <c r="F96" s="27">
        <f t="shared" si="2"/>
        <v>932763.34</v>
      </c>
      <c r="G96" s="27">
        <v>932763.34</v>
      </c>
      <c r="H96" s="37" t="s">
        <v>46</v>
      </c>
    </row>
    <row r="97" spans="1:8" ht="21.4" customHeight="1">
      <c r="A97" s="25" t="s">
        <v>284</v>
      </c>
      <c r="B97" s="26" t="s">
        <v>145</v>
      </c>
      <c r="C97" s="77" t="s">
        <v>285</v>
      </c>
      <c r="D97" s="78"/>
      <c r="E97" s="28">
        <v>2966700</v>
      </c>
      <c r="F97" s="27">
        <f t="shared" si="2"/>
        <v>932763.34</v>
      </c>
      <c r="G97" s="27">
        <v>932763.34</v>
      </c>
      <c r="H97" s="37" t="s">
        <v>46</v>
      </c>
    </row>
    <row r="98" spans="1:8" ht="24.6" customHeight="1">
      <c r="A98" s="29" t="s">
        <v>286</v>
      </c>
      <c r="B98" s="30" t="s">
        <v>145</v>
      </c>
      <c r="C98" s="94" t="s">
        <v>287</v>
      </c>
      <c r="D98" s="95"/>
      <c r="E98" s="31">
        <v>2966700</v>
      </c>
      <c r="F98" s="38">
        <f t="shared" si="2"/>
        <v>932763.34</v>
      </c>
      <c r="G98" s="38">
        <v>932763.34</v>
      </c>
      <c r="H98" s="39" t="s">
        <v>46</v>
      </c>
    </row>
    <row r="99" spans="1:8" ht="36.950000000000003" customHeight="1">
      <c r="A99" s="29" t="s">
        <v>288</v>
      </c>
      <c r="B99" s="30" t="s">
        <v>145</v>
      </c>
      <c r="C99" s="94" t="s">
        <v>289</v>
      </c>
      <c r="D99" s="95"/>
      <c r="E99" s="31">
        <v>2966700</v>
      </c>
      <c r="F99" s="38">
        <f t="shared" si="2"/>
        <v>932763.34</v>
      </c>
      <c r="G99" s="38">
        <v>932763.34</v>
      </c>
      <c r="H99" s="39" t="s">
        <v>46</v>
      </c>
    </row>
    <row r="100" spans="1:8" ht="73.900000000000006" customHeight="1">
      <c r="A100" s="29" t="s">
        <v>290</v>
      </c>
      <c r="B100" s="30" t="s">
        <v>145</v>
      </c>
      <c r="C100" s="94" t="s">
        <v>291</v>
      </c>
      <c r="D100" s="95"/>
      <c r="E100" s="31">
        <v>2966700</v>
      </c>
      <c r="F100" s="38">
        <f t="shared" si="2"/>
        <v>932763.34</v>
      </c>
      <c r="G100" s="38">
        <v>932763.34</v>
      </c>
      <c r="H100" s="39" t="s">
        <v>46</v>
      </c>
    </row>
    <row r="101" spans="1:8" ht="61.5" customHeight="1">
      <c r="A101" s="29" t="s">
        <v>292</v>
      </c>
      <c r="B101" s="30" t="s">
        <v>145</v>
      </c>
      <c r="C101" s="94" t="s">
        <v>293</v>
      </c>
      <c r="D101" s="95"/>
      <c r="E101" s="31">
        <v>2966700</v>
      </c>
      <c r="F101" s="38">
        <f t="shared" si="2"/>
        <v>932763.34</v>
      </c>
      <c r="G101" s="38">
        <v>932763.34</v>
      </c>
      <c r="H101" s="39" t="s">
        <v>46</v>
      </c>
    </row>
    <row r="102" spans="1:8" ht="21.4" customHeight="1">
      <c r="A102" s="25" t="s">
        <v>294</v>
      </c>
      <c r="B102" s="26" t="s">
        <v>145</v>
      </c>
      <c r="C102" s="77" t="s">
        <v>295</v>
      </c>
      <c r="D102" s="78"/>
      <c r="E102" s="28">
        <v>94100</v>
      </c>
      <c r="F102" s="27">
        <f t="shared" si="2"/>
        <v>22875.3</v>
      </c>
      <c r="G102" s="27">
        <v>22875.3</v>
      </c>
      <c r="H102" s="37" t="s">
        <v>46</v>
      </c>
    </row>
    <row r="103" spans="1:8" ht="21.4" customHeight="1">
      <c r="A103" s="25" t="s">
        <v>296</v>
      </c>
      <c r="B103" s="26" t="s">
        <v>145</v>
      </c>
      <c r="C103" s="77" t="s">
        <v>297</v>
      </c>
      <c r="D103" s="78"/>
      <c r="E103" s="28">
        <v>94100</v>
      </c>
      <c r="F103" s="27">
        <f t="shared" si="2"/>
        <v>22875.3</v>
      </c>
      <c r="G103" s="27">
        <v>22875.3</v>
      </c>
      <c r="H103" s="37" t="s">
        <v>46</v>
      </c>
    </row>
    <row r="104" spans="1:8" ht="36.950000000000003" customHeight="1">
      <c r="A104" s="29" t="s">
        <v>188</v>
      </c>
      <c r="B104" s="30" t="s">
        <v>145</v>
      </c>
      <c r="C104" s="94" t="s">
        <v>298</v>
      </c>
      <c r="D104" s="95"/>
      <c r="E104" s="31">
        <v>94100</v>
      </c>
      <c r="F104" s="38">
        <f t="shared" si="2"/>
        <v>22875.3</v>
      </c>
      <c r="G104" s="38">
        <v>22875.3</v>
      </c>
      <c r="H104" s="39" t="s">
        <v>46</v>
      </c>
    </row>
    <row r="105" spans="1:8">
      <c r="A105" s="29" t="s">
        <v>183</v>
      </c>
      <c r="B105" s="30" t="s">
        <v>145</v>
      </c>
      <c r="C105" s="94" t="s">
        <v>299</v>
      </c>
      <c r="D105" s="95"/>
      <c r="E105" s="31">
        <v>94100</v>
      </c>
      <c r="F105" s="38">
        <f t="shared" si="2"/>
        <v>22875.3</v>
      </c>
      <c r="G105" s="38">
        <v>22875.3</v>
      </c>
      <c r="H105" s="39" t="s">
        <v>46</v>
      </c>
    </row>
    <row r="106" spans="1:8" ht="49.15" customHeight="1">
      <c r="A106" s="29" t="s">
        <v>300</v>
      </c>
      <c r="B106" s="30" t="s">
        <v>145</v>
      </c>
      <c r="C106" s="94" t="s">
        <v>301</v>
      </c>
      <c r="D106" s="95"/>
      <c r="E106" s="31">
        <v>94100</v>
      </c>
      <c r="F106" s="38">
        <f t="shared" si="2"/>
        <v>22875.3</v>
      </c>
      <c r="G106" s="38">
        <v>22875.3</v>
      </c>
      <c r="H106" s="39" t="s">
        <v>46</v>
      </c>
    </row>
    <row r="107" spans="1:8" ht="24.6" customHeight="1">
      <c r="A107" s="29" t="s">
        <v>302</v>
      </c>
      <c r="B107" s="30" t="s">
        <v>145</v>
      </c>
      <c r="C107" s="94" t="s">
        <v>303</v>
      </c>
      <c r="D107" s="95"/>
      <c r="E107" s="31">
        <v>94100</v>
      </c>
      <c r="F107" s="38">
        <f t="shared" si="2"/>
        <v>22875.3</v>
      </c>
      <c r="G107" s="38">
        <v>22875.3</v>
      </c>
      <c r="H107" s="39" t="s">
        <v>46</v>
      </c>
    </row>
    <row r="108" spans="1:8" ht="24.6" customHeight="1">
      <c r="A108" s="25" t="s">
        <v>304</v>
      </c>
      <c r="B108" s="26" t="s">
        <v>305</v>
      </c>
      <c r="C108" s="77" t="s">
        <v>32</v>
      </c>
      <c r="D108" s="78"/>
      <c r="E108" s="28">
        <v>-1446847.58</v>
      </c>
      <c r="F108" s="27">
        <v>2892149.87</v>
      </c>
      <c r="G108" s="40" t="s">
        <v>32</v>
      </c>
      <c r="H108" s="41" t="s">
        <v>32</v>
      </c>
    </row>
  </sheetData>
  <mergeCells count="106">
    <mergeCell ref="C105:D105"/>
    <mergeCell ref="C106:D106"/>
    <mergeCell ref="C107:D107"/>
    <mergeCell ref="C108:D108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F4:H4"/>
    <mergeCell ref="F5:F9"/>
    <mergeCell ref="G5:G9"/>
    <mergeCell ref="H5:H9"/>
    <mergeCell ref="C13:D13"/>
    <mergeCell ref="C14:D14"/>
    <mergeCell ref="A2:E2"/>
    <mergeCell ref="A4:A11"/>
    <mergeCell ref="B4:B11"/>
    <mergeCell ref="C4:D11"/>
    <mergeCell ref="C12:D12"/>
    <mergeCell ref="E4:E11"/>
  </mergeCells>
  <conditionalFormatting sqref="F14 F1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showGridLines="0" workbookViewId="0">
      <selection sqref="A1:G1"/>
    </sheetView>
  </sheetViews>
  <sheetFormatPr defaultRowHeight="12.75" customHeight="1"/>
  <cols>
    <col min="1" max="1" width="48.5703125" customWidth="1"/>
    <col min="2" max="2" width="5.5703125" customWidth="1"/>
    <col min="3" max="3" width="38.7109375" customWidth="1"/>
    <col min="4" max="7" width="20.7109375" customWidth="1"/>
  </cols>
  <sheetData>
    <row r="1" spans="1:7" ht="11.1" customHeight="1">
      <c r="A1" s="96" t="s">
        <v>306</v>
      </c>
      <c r="B1" s="96"/>
      <c r="C1" s="96"/>
      <c r="D1" s="96"/>
      <c r="E1" s="96"/>
      <c r="F1" s="96"/>
      <c r="G1" s="96"/>
    </row>
    <row r="2" spans="1:7" ht="13.15" customHeight="1">
      <c r="A2" s="48" t="s">
        <v>307</v>
      </c>
      <c r="B2" s="48"/>
      <c r="C2" s="48"/>
      <c r="D2" s="48"/>
      <c r="E2" s="48"/>
      <c r="F2" s="48"/>
      <c r="G2" s="48"/>
    </row>
    <row r="3" spans="1:7" ht="9" customHeight="1">
      <c r="A3" s="5"/>
      <c r="B3" s="42"/>
      <c r="C3" s="33"/>
      <c r="D3" s="11"/>
      <c r="E3" s="11"/>
      <c r="F3" s="11"/>
      <c r="G3" s="33"/>
    </row>
    <row r="4" spans="1:7" ht="13.9" customHeight="1">
      <c r="A4" s="69" t="s">
        <v>23</v>
      </c>
      <c r="B4" s="72" t="s">
        <v>24</v>
      </c>
      <c r="C4" s="63" t="s">
        <v>308</v>
      </c>
      <c r="D4" s="86" t="s">
        <v>26</v>
      </c>
      <c r="E4" s="97" t="s">
        <v>27</v>
      </c>
      <c r="F4" s="98"/>
      <c r="G4" s="99"/>
    </row>
    <row r="5" spans="1:7" ht="4.9000000000000004" customHeight="1">
      <c r="A5" s="70"/>
      <c r="B5" s="73"/>
      <c r="C5" s="65"/>
      <c r="D5" s="87"/>
      <c r="E5" s="92" t="s">
        <v>139</v>
      </c>
      <c r="F5" s="92" t="s">
        <v>309</v>
      </c>
      <c r="G5" s="93" t="s">
        <v>141</v>
      </c>
    </row>
    <row r="6" spans="1:7" ht="6" customHeight="1">
      <c r="A6" s="70"/>
      <c r="B6" s="73"/>
      <c r="C6" s="65"/>
      <c r="D6" s="87"/>
      <c r="E6" s="87"/>
      <c r="F6" s="87"/>
      <c r="G6" s="55"/>
    </row>
    <row r="7" spans="1:7" ht="4.9000000000000004" customHeight="1">
      <c r="A7" s="70"/>
      <c r="B7" s="73"/>
      <c r="C7" s="65"/>
      <c r="D7" s="87"/>
      <c r="E7" s="87"/>
      <c r="F7" s="87"/>
      <c r="G7" s="55"/>
    </row>
    <row r="8" spans="1:7" ht="6" customHeight="1">
      <c r="A8" s="70"/>
      <c r="B8" s="73"/>
      <c r="C8" s="65"/>
      <c r="D8" s="87"/>
      <c r="E8" s="87"/>
      <c r="F8" s="87"/>
      <c r="G8" s="55"/>
    </row>
    <row r="9" spans="1:7" ht="6" customHeight="1">
      <c r="A9" s="70"/>
      <c r="B9" s="73"/>
      <c r="C9" s="65"/>
      <c r="D9" s="87"/>
      <c r="E9" s="87"/>
      <c r="F9" s="87"/>
      <c r="G9" s="55"/>
    </row>
    <row r="10" spans="1:7" ht="18" customHeight="1">
      <c r="A10" s="71"/>
      <c r="B10" s="74"/>
      <c r="C10" s="67"/>
      <c r="D10" s="88"/>
      <c r="E10" s="88"/>
      <c r="F10" s="88"/>
      <c r="G10" s="56"/>
    </row>
    <row r="11" spans="1:7" ht="13.5" customHeight="1">
      <c r="A11" s="20">
        <v>1</v>
      </c>
      <c r="B11" s="21">
        <v>2</v>
      </c>
      <c r="C11" s="22">
        <v>3</v>
      </c>
      <c r="D11" s="36" t="s">
        <v>28</v>
      </c>
      <c r="E11" s="23" t="s">
        <v>29</v>
      </c>
      <c r="F11" s="23" t="s">
        <v>142</v>
      </c>
      <c r="G11" s="24" t="s">
        <v>143</v>
      </c>
    </row>
    <row r="12" spans="1:7">
      <c r="A12" s="25" t="s">
        <v>310</v>
      </c>
      <c r="B12" s="26" t="s">
        <v>311</v>
      </c>
      <c r="C12" s="26" t="s">
        <v>32</v>
      </c>
      <c r="D12" s="28">
        <v>1446847.58</v>
      </c>
      <c r="E12" s="28">
        <f>IF(IF(F12="-",0,F12)+IF(G12="-",0,G12)=0,"-",IF(F12="-",0,F12)+IF(G12="-",0,G12))</f>
        <v>-4338997.45</v>
      </c>
      <c r="F12" s="28">
        <v>-4338997.45</v>
      </c>
      <c r="G12" s="28" t="s">
        <v>46</v>
      </c>
    </row>
    <row r="13" spans="1:7">
      <c r="A13" s="29" t="s">
        <v>312</v>
      </c>
      <c r="B13" s="30"/>
      <c r="C13" s="30"/>
      <c r="D13" s="31"/>
      <c r="E13" s="31"/>
      <c r="F13" s="31"/>
      <c r="G13" s="31"/>
    </row>
    <row r="14" spans="1:7">
      <c r="A14" s="25" t="s">
        <v>313</v>
      </c>
      <c r="B14" s="26" t="s">
        <v>314</v>
      </c>
      <c r="C14" s="26" t="s">
        <v>32</v>
      </c>
      <c r="D14" s="28" t="s">
        <v>46</v>
      </c>
      <c r="E14" s="28" t="s">
        <v>46</v>
      </c>
      <c r="F14" s="28" t="s">
        <v>46</v>
      </c>
      <c r="G14" s="28"/>
    </row>
    <row r="15" spans="1:7">
      <c r="A15" s="29" t="s">
        <v>315</v>
      </c>
      <c r="B15" s="30"/>
      <c r="C15" s="30"/>
      <c r="D15" s="31"/>
      <c r="E15" s="31"/>
      <c r="F15" s="31"/>
      <c r="G15" s="31"/>
    </row>
    <row r="16" spans="1:7">
      <c r="A16" s="25" t="s">
        <v>316</v>
      </c>
      <c r="B16" s="26" t="s">
        <v>317</v>
      </c>
      <c r="C16" s="26" t="s">
        <v>32</v>
      </c>
      <c r="D16" s="28" t="s">
        <v>46</v>
      </c>
      <c r="E16" s="28" t="s">
        <v>46</v>
      </c>
      <c r="F16" s="28" t="s">
        <v>46</v>
      </c>
      <c r="G16" s="28"/>
    </row>
    <row r="17" spans="1:7">
      <c r="A17" s="29" t="s">
        <v>315</v>
      </c>
      <c r="B17" s="30"/>
      <c r="C17" s="30"/>
      <c r="D17" s="31"/>
      <c r="E17" s="31"/>
      <c r="F17" s="31"/>
      <c r="G17" s="31"/>
    </row>
    <row r="18" spans="1:7">
      <c r="A18" s="25" t="s">
        <v>318</v>
      </c>
      <c r="B18" s="26" t="s">
        <v>319</v>
      </c>
      <c r="C18" s="26"/>
      <c r="D18" s="28">
        <v>1446847.58</v>
      </c>
      <c r="E18" s="28">
        <f>IF(IF(F18="-",0,F18)+IF(G18="-",0,G18)=0,"-",IF(F18="-",0,F18)+IF(G18="-",0,G18))</f>
        <v>-4338997.45</v>
      </c>
      <c r="F18" s="28">
        <v>-4338997.45</v>
      </c>
      <c r="G18" s="28" t="s">
        <v>46</v>
      </c>
    </row>
    <row r="19" spans="1:7">
      <c r="A19" s="25" t="s">
        <v>320</v>
      </c>
      <c r="B19" s="26" t="s">
        <v>321</v>
      </c>
      <c r="C19" s="26"/>
      <c r="D19" s="28">
        <v>-11894200</v>
      </c>
      <c r="E19" s="28">
        <f>IF(IF(F19="-",0,F19)+IF(G19="-",0,G19)=0,"-",IF(F19="-",0,F19)+IF(G19="-",0,G19))</f>
        <v>-7732393.6600000001</v>
      </c>
      <c r="F19" s="28">
        <v>-7732393.6600000001</v>
      </c>
      <c r="G19" s="28" t="s">
        <v>46</v>
      </c>
    </row>
    <row r="20" spans="1:7" ht="22.5">
      <c r="A20" s="29" t="s">
        <v>322</v>
      </c>
      <c r="B20" s="30" t="s">
        <v>321</v>
      </c>
      <c r="C20" s="30" t="s">
        <v>323</v>
      </c>
      <c r="D20" s="31">
        <v>-11894200</v>
      </c>
      <c r="E20" s="31">
        <f>IF(IF(F20="-",0,F20)+IF(G20="-",0,G20)=0,"-",IF(F20="-",0,F20)+IF(G20="-",0,G20))</f>
        <v>-7732393.6600000001</v>
      </c>
      <c r="F20" s="31">
        <v>-7732393.6600000001</v>
      </c>
      <c r="G20" s="31" t="s">
        <v>46</v>
      </c>
    </row>
    <row r="21" spans="1:7">
      <c r="A21" s="25" t="s">
        <v>324</v>
      </c>
      <c r="B21" s="26" t="s">
        <v>325</v>
      </c>
      <c r="C21" s="26"/>
      <c r="D21" s="28">
        <v>13341047.58</v>
      </c>
      <c r="E21" s="28">
        <f>IF(IF(F21="-",0,F21)+IF(G21="-",0,G21)=0,"-",IF(F21="-",0,F21)+IF(G21="-",0,G21))</f>
        <v>3393396.21</v>
      </c>
      <c r="F21" s="28">
        <v>3393396.21</v>
      </c>
      <c r="G21" s="28" t="s">
        <v>46</v>
      </c>
    </row>
    <row r="22" spans="1:7" ht="22.5">
      <c r="A22" s="29" t="s">
        <v>326</v>
      </c>
      <c r="B22" s="30" t="s">
        <v>325</v>
      </c>
      <c r="C22" s="30" t="s">
        <v>327</v>
      </c>
      <c r="D22" s="31">
        <v>13341047.58</v>
      </c>
      <c r="E22" s="31">
        <f>IF(IF(F22="-",0,F22)+IF(G22="-",0,G22)=0,"-",IF(F22="-",0,F22)+IF(G22="-",0,G22))</f>
        <v>3393396.21</v>
      </c>
      <c r="F22" s="31">
        <v>3393396.21</v>
      </c>
      <c r="G22" s="31" t="s">
        <v>46</v>
      </c>
    </row>
    <row r="23" spans="1:7" ht="22.5">
      <c r="A23" s="25" t="s">
        <v>328</v>
      </c>
      <c r="B23" s="26" t="s">
        <v>329</v>
      </c>
      <c r="C23" s="26" t="s">
        <v>32</v>
      </c>
      <c r="D23" s="28" t="s">
        <v>32</v>
      </c>
      <c r="E23" s="28" t="str">
        <f>IF(IF(F23="-",0,F23)=0,"-",IF(F23="-",0,F23))</f>
        <v>-</v>
      </c>
      <c r="F23" s="28" t="s">
        <v>46</v>
      </c>
      <c r="G23" s="28" t="s">
        <v>32</v>
      </c>
    </row>
    <row r="24" spans="1:7" ht="22.5">
      <c r="A24" s="29" t="s">
        <v>330</v>
      </c>
      <c r="B24" s="30" t="s">
        <v>331</v>
      </c>
      <c r="C24" s="30" t="s">
        <v>32</v>
      </c>
      <c r="D24" s="31" t="s">
        <v>32</v>
      </c>
      <c r="E24" s="31" t="str">
        <f>IF(IF(F24="-",0,F24)=0,"-",IF(F24="-",0,F24))</f>
        <v>-</v>
      </c>
      <c r="F24" s="31" t="s">
        <v>46</v>
      </c>
      <c r="G24" s="31" t="s">
        <v>32</v>
      </c>
    </row>
    <row r="25" spans="1:7" ht="22.5">
      <c r="A25" s="29" t="s">
        <v>332</v>
      </c>
      <c r="B25" s="30" t="s">
        <v>333</v>
      </c>
      <c r="C25" s="30" t="s">
        <v>32</v>
      </c>
      <c r="D25" s="31" t="s">
        <v>32</v>
      </c>
      <c r="E25" s="31" t="str">
        <f>IF(IF(F25="-",0,F25)=0,"-",IF(F25="-",0,F25))</f>
        <v>-</v>
      </c>
      <c r="F25" s="31" t="s">
        <v>46</v>
      </c>
      <c r="G25" s="31" t="s">
        <v>32</v>
      </c>
    </row>
    <row r="26" spans="1:7" ht="12.75" customHeight="1">
      <c r="A26" s="43"/>
      <c r="B26" s="44"/>
      <c r="C26" s="44"/>
      <c r="D26" s="45"/>
      <c r="E26" s="45"/>
      <c r="F26" s="45"/>
      <c r="G26" s="45"/>
    </row>
    <row r="28" spans="1:7" ht="32.25" customHeight="1">
      <c r="A28" s="9"/>
      <c r="B28" s="8"/>
      <c r="C28" s="9"/>
      <c r="D28" s="49"/>
      <c r="E28" s="49"/>
      <c r="F28" s="49"/>
      <c r="G28" s="49"/>
    </row>
    <row r="29" spans="1:7" ht="12.75" customHeight="1">
      <c r="A29" s="9" t="s">
        <v>334</v>
      </c>
      <c r="D29" s="2"/>
      <c r="E29" s="2"/>
      <c r="F29" s="2"/>
      <c r="G29" s="8"/>
    </row>
    <row r="30" spans="1:7" ht="9.9499999999999993" customHeight="1">
      <c r="D30" s="8"/>
      <c r="E30" s="8"/>
      <c r="F30" s="8"/>
      <c r="G30" s="46"/>
    </row>
    <row r="31" spans="1:7" ht="9.9499999999999993" customHeight="1">
      <c r="A31" s="9"/>
      <c r="B31" s="8"/>
      <c r="C31" s="8"/>
      <c r="D31" s="47"/>
      <c r="E31" s="47"/>
      <c r="F31" s="47"/>
      <c r="G31" s="47"/>
    </row>
  </sheetData>
  <mergeCells count="11">
    <mergeCell ref="D28:G28"/>
    <mergeCell ref="A2:G2"/>
    <mergeCell ref="A1:G1"/>
    <mergeCell ref="A4:A10"/>
    <mergeCell ref="B4:B10"/>
    <mergeCell ref="D4:D10"/>
    <mergeCell ref="C4:C10"/>
    <mergeCell ref="E4:G4"/>
    <mergeCell ref="E5:E10"/>
    <mergeCell ref="F5:F10"/>
    <mergeCell ref="G5:G10"/>
  </mergeCells>
  <conditionalFormatting sqref="G13 G15:G16 E13 E15">
    <cfRule type="cellIs" priority="1" stopIfTrue="1" operator="equal">
      <formula>0</formula>
    </cfRule>
  </conditionalFormatting>
  <conditionalFormatting sqref="G17 E17">
    <cfRule type="cellIs" priority="2" stopIfTrue="1" operator="equal">
      <formula>0</formula>
    </cfRule>
  </conditionalFormatting>
  <conditionalFormatting sqref="G50 E50">
    <cfRule type="cellIs" priority="3" stopIfTrue="1" operator="equal">
      <formula>0</formula>
    </cfRule>
  </conditionalFormatting>
  <conditionalFormatting sqref="G52 E52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RowHeight="12.75"/>
  <sheetData>
    <row r="1" spans="1:2">
      <c r="A1" t="s">
        <v>335</v>
      </c>
      <c r="B1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Доходы!LAST_CELL</vt:lpstr>
      <vt:lpstr>Источники!LAST_CELL</vt:lpstr>
      <vt:lpstr>Расходы!LAST_CELL</vt:lpstr>
      <vt:lpstr>Доходы!PARAMS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Доходы!TERR_CODE</vt:lpstr>
      <vt:lpstr>Доходы!TERR_NAME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rep:2.55.0.215</dc:description>
  <cp:lastModifiedBy>Pc</cp:lastModifiedBy>
  <dcterms:created xsi:type="dcterms:W3CDTF">2023-05-16T06:17:58Z</dcterms:created>
  <dcterms:modified xsi:type="dcterms:W3CDTF">2023-05-16T06:17:58Z</dcterms:modified>
</cp:coreProperties>
</file>